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380" windowHeight="8196"/>
  </bookViews>
  <sheets>
    <sheet name="1 смена 5-11кл" sheetId="4" r:id="rId1"/>
    <sheet name="Лист1" sheetId="5" r:id="rId2"/>
  </sheets>
  <calcPr calcId="145621"/>
</workbook>
</file>

<file path=xl/calcChain.xml><?xml version="1.0" encoding="utf-8"?>
<calcChain xmlns="http://schemas.openxmlformats.org/spreadsheetml/2006/main">
  <c r="F63" i="4" l="1"/>
  <c r="F71" i="4"/>
  <c r="F86" i="4"/>
  <c r="J153" i="4"/>
  <c r="I153" i="4"/>
  <c r="H153" i="4"/>
  <c r="G153" i="4"/>
  <c r="F153" i="4"/>
  <c r="J145" i="4"/>
  <c r="I145" i="4"/>
  <c r="G145" i="4"/>
  <c r="F145" i="4"/>
  <c r="J138" i="4"/>
  <c r="I138" i="4"/>
  <c r="H138" i="4"/>
  <c r="G138" i="4"/>
  <c r="F138" i="4"/>
  <c r="J130" i="4"/>
  <c r="I130" i="4"/>
  <c r="H130" i="4"/>
  <c r="G130" i="4"/>
  <c r="F130" i="4"/>
  <c r="J123" i="4"/>
  <c r="I123" i="4"/>
  <c r="H123" i="4"/>
  <c r="G123" i="4"/>
  <c r="F123" i="4"/>
  <c r="J115" i="4"/>
  <c r="I115" i="4"/>
  <c r="H115" i="4"/>
  <c r="G115" i="4"/>
  <c r="J107" i="4"/>
  <c r="I107" i="4"/>
  <c r="H107" i="4"/>
  <c r="G107" i="4"/>
  <c r="F107" i="4"/>
  <c r="J99" i="4"/>
  <c r="I99" i="4"/>
  <c r="H99" i="4"/>
  <c r="G99" i="4"/>
  <c r="F99" i="4"/>
  <c r="J92" i="4"/>
  <c r="I92" i="4"/>
  <c r="H92" i="4"/>
  <c r="G92" i="4"/>
  <c r="F92" i="4"/>
  <c r="J86" i="4"/>
  <c r="I86" i="4"/>
  <c r="H86" i="4"/>
  <c r="G86" i="4"/>
  <c r="J78" i="4"/>
  <c r="I78" i="4"/>
  <c r="H78" i="4"/>
  <c r="G78" i="4"/>
  <c r="F78" i="4"/>
  <c r="J71" i="4"/>
  <c r="I71" i="4"/>
  <c r="H71" i="4"/>
  <c r="G71" i="4"/>
  <c r="J63" i="4"/>
  <c r="I63" i="4"/>
  <c r="H63" i="4"/>
  <c r="G63" i="4"/>
  <c r="J56" i="4"/>
  <c r="I56" i="4"/>
  <c r="H56" i="4"/>
  <c r="G56" i="4"/>
  <c r="F56" i="4"/>
  <c r="J49" i="4"/>
  <c r="I49" i="4"/>
  <c r="H49" i="4"/>
  <c r="G49" i="4"/>
  <c r="F49" i="4"/>
  <c r="J41" i="4"/>
  <c r="I41" i="4"/>
  <c r="H41" i="4"/>
  <c r="G41" i="4"/>
  <c r="F41" i="4"/>
  <c r="J33" i="4"/>
  <c r="I33" i="4"/>
  <c r="H33" i="4"/>
  <c r="G33" i="4"/>
  <c r="F33" i="4"/>
  <c r="J25" i="4"/>
  <c r="I25" i="4"/>
  <c r="H25" i="4"/>
  <c r="G25" i="4"/>
  <c r="F25" i="4"/>
  <c r="J18" i="4"/>
  <c r="I18" i="4"/>
  <c r="H18" i="4"/>
  <c r="G18" i="4"/>
  <c r="F18" i="4"/>
</calcChain>
</file>

<file path=xl/sharedStrings.xml><?xml version="1.0" encoding="utf-8"?>
<sst xmlns="http://schemas.openxmlformats.org/spreadsheetml/2006/main" count="412" uniqueCount="98">
  <si>
    <t xml:space="preserve">Согласовано </t>
  </si>
  <si>
    <t xml:space="preserve">                           Меню для образовательных учреждений города и района </t>
  </si>
  <si>
    <t xml:space="preserve">                                  Учалинский район Республики Башкортостан </t>
  </si>
  <si>
    <t>Прием пищи</t>
  </si>
  <si>
    <t>Раздел</t>
  </si>
  <si>
    <t>№ рец</t>
  </si>
  <si>
    <t>Блюдо</t>
  </si>
  <si>
    <t>Выход</t>
  </si>
  <si>
    <t>Цена</t>
  </si>
  <si>
    <t>ЭЦ</t>
  </si>
  <si>
    <t>Белки</t>
  </si>
  <si>
    <t>Жиры</t>
  </si>
  <si>
    <t>Углеводы</t>
  </si>
  <si>
    <t>Завтрак</t>
  </si>
  <si>
    <t>365</t>
  </si>
  <si>
    <t xml:space="preserve">Масло сливочное </t>
  </si>
  <si>
    <t>184</t>
  </si>
  <si>
    <t>Чай с сахаром</t>
  </si>
  <si>
    <t>1.1</t>
  </si>
  <si>
    <t>212</t>
  </si>
  <si>
    <t>287</t>
  </si>
  <si>
    <t>Кофейный напиток на молоке</t>
  </si>
  <si>
    <t>80</t>
  </si>
  <si>
    <t>138</t>
  </si>
  <si>
    <t xml:space="preserve">Пюре картофельное с маслом слив </t>
  </si>
  <si>
    <t>65</t>
  </si>
  <si>
    <t>Напиток из плодов шиповника</t>
  </si>
  <si>
    <t>146</t>
  </si>
  <si>
    <t>Бобовые отварные</t>
  </si>
  <si>
    <t>1,1</t>
  </si>
  <si>
    <t>Макаронные изделия отварные</t>
  </si>
  <si>
    <t>98</t>
  </si>
  <si>
    <t>Котлета из говядины</t>
  </si>
  <si>
    <t>123</t>
  </si>
  <si>
    <t>Каша гречневая рассыпчатая с маслом</t>
  </si>
  <si>
    <t>Сыр порционно</t>
  </si>
  <si>
    <t>134</t>
  </si>
  <si>
    <t>Каша "Дружба" молочная с маслом</t>
  </si>
  <si>
    <t>368</t>
  </si>
  <si>
    <t>Кондит изд.(печенье)</t>
  </si>
  <si>
    <t>289</t>
  </si>
  <si>
    <t>276</t>
  </si>
  <si>
    <t>12.1</t>
  </si>
  <si>
    <t>15.3</t>
  </si>
  <si>
    <t>Витаминиз.кисель "Витоша"</t>
  </si>
  <si>
    <t>Кондит изд.</t>
  </si>
  <si>
    <t>366</t>
  </si>
  <si>
    <t>196</t>
  </si>
  <si>
    <t>Чай с лимоном и сахаром</t>
  </si>
  <si>
    <t>Рыба, тушеная в томате с овощами</t>
  </si>
  <si>
    <t>91</t>
  </si>
  <si>
    <t>188</t>
  </si>
  <si>
    <t>100</t>
  </si>
  <si>
    <t>Плов из мяса птицы</t>
  </si>
  <si>
    <t>97</t>
  </si>
  <si>
    <t xml:space="preserve">Жаркое по-домашнему </t>
  </si>
  <si>
    <t>42</t>
  </si>
  <si>
    <t>Каша овсяная "Геркулес" вязкая с маслом слив</t>
  </si>
  <si>
    <t>20</t>
  </si>
  <si>
    <t>Булочка молочная</t>
  </si>
  <si>
    <t xml:space="preserve"> Категория: Дети участников СВО    (5-11кл) 76,36 рубля </t>
  </si>
  <si>
    <t xml:space="preserve"> Категория: многодетные малобеспеченные    (5-11кл) 76,36 рубля (РБ)</t>
  </si>
  <si>
    <t xml:space="preserve">Каша рисовая молочная вязкая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</si>
  <si>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</si>
  <si>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10</t>
  </si>
  <si>
    <t xml:space="preserve"> </t>
  </si>
  <si>
    <t xml:space="preserve">Фишболы рыбные </t>
  </si>
  <si>
    <t>Первая неделя</t>
  </si>
  <si>
    <t>268</t>
  </si>
  <si>
    <t>Котлеты рубленные из птицы с соусом</t>
  </si>
  <si>
    <t>239</t>
  </si>
  <si>
    <t>Запеканка творожно- рисовая с молоком сгущ.</t>
  </si>
  <si>
    <t>200/20</t>
  </si>
  <si>
    <t>Вторая неделя</t>
  </si>
  <si>
    <t xml:space="preserve"> Завтрак</t>
  </si>
  <si>
    <t>Третья неделя</t>
  </si>
  <si>
    <t>182</t>
  </si>
  <si>
    <t>Каша пшеная молоч. жидкая</t>
  </si>
  <si>
    <t>Четвертая неделя</t>
  </si>
  <si>
    <t>Филе грудки с овощами</t>
  </si>
  <si>
    <t>15,4</t>
  </si>
  <si>
    <t>Витаминизированный напиток " Витошка"</t>
  </si>
  <si>
    <t xml:space="preserve">                   Утверждаю</t>
  </si>
  <si>
    <t>на 76,36 рублей  Ноябрь - 2024</t>
  </si>
  <si>
    <t xml:space="preserve">Хлеб пшеничный </t>
  </si>
  <si>
    <t>Итого:</t>
  </si>
  <si>
    <t xml:space="preserve">Фрукт /яблоко </t>
  </si>
  <si>
    <t>Хлеб</t>
  </si>
  <si>
    <t>Итого</t>
  </si>
  <si>
    <t>Гуляш из отварной говядины</t>
  </si>
  <si>
    <t>Какао с молоком</t>
  </si>
  <si>
    <t>Компот из смеси сухофруктов</t>
  </si>
  <si>
    <t xml:space="preserve">Кисель плодово/ягодный </t>
  </si>
  <si>
    <t xml:space="preserve">Фрукт /груша </t>
  </si>
  <si>
    <t>Итого:1450,84/76,36</t>
  </si>
  <si>
    <t>Р.А. Зарипова</t>
  </si>
  <si>
    <t>МР Учалинский район РБ                                                                                                                      Л.Л. Галиахметова</t>
  </si>
  <si>
    <t>И.о.начальника МКУ отдел образования                                                                                              Директор ООО " КДП Радуга"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</si>
</sst>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0"/>
      <name val="Arial Cyr"/>
      <family val="2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b/>
      <sz val="12"/>
      <color indexed="8"/>
      <name val="Times New Roman"/>
      <family val="1"/>
      <charset val="204"/>
    </font>
    <font>
      <b/>
      <sz val="10"/>
      <name val="Arial Cyr"/>
      <family val="2"/>
      <charset val="204"/>
    </font>
    <font>
      <sz val="11"/>
      <name val="Cambria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Arial Cyr"/>
      <family val="2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/>
    <xf numFmtId="0" fontId="1" fillId="0" borderId="2" xfId="0" applyFont="1" applyBorder="1" applyAlignment="1">
      <alignment horizontal="center" vertical="center"/>
    </xf>
    <xf numFmtId="0" fontId="2" fillId="0" borderId="0" xfId="0" applyFont="1"/>
    <xf numFmtId="0" fontId="1" fillId="0" borderId="0" xfId="0" applyFont="1" applyBorder="1"/>
    <xf numFmtId="49" fontId="1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wrapText="1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49" fontId="1" fillId="0" borderId="0" xfId="0" applyNumberFormat="1" applyFont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1" fillId="0" borderId="1" xfId="0" applyFont="1" applyBorder="1" applyAlignment="1">
      <alignment vertical="top" wrapText="1"/>
    </xf>
    <xf numFmtId="49" fontId="1" fillId="0" borderId="4" xfId="0" applyNumberFormat="1" applyFont="1" applyBorder="1" applyAlignment="1">
      <alignment horizontal="center" vertical="center"/>
    </xf>
    <xf numFmtId="49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49" fontId="1" fillId="0" borderId="5" xfId="0" applyNumberFormat="1" applyFont="1" applyBorder="1" applyAlignment="1">
      <alignment horizontal="center" vertical="center"/>
    </xf>
    <xf numFmtId="0" fontId="1" fillId="0" borderId="5" xfId="0" applyFont="1" applyBorder="1"/>
    <xf numFmtId="0" fontId="1" fillId="0" borderId="5" xfId="0" applyFont="1" applyBorder="1" applyAlignment="1">
      <alignment horizontal="center" vertical="center"/>
    </xf>
    <xf numFmtId="0" fontId="3" fillId="0" borderId="5" xfId="0" applyFont="1" applyBorder="1" applyAlignment="1">
      <alignment vertical="center" wrapText="1"/>
    </xf>
    <xf numFmtId="0" fontId="3" fillId="0" borderId="5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2" fillId="0" borderId="0" xfId="0" applyFont="1" applyBorder="1"/>
    <xf numFmtId="0" fontId="1" fillId="0" borderId="6" xfId="0" applyFont="1" applyBorder="1" applyAlignment="1">
      <alignment horizontal="center" vertical="center"/>
    </xf>
    <xf numFmtId="0" fontId="1" fillId="0" borderId="0" xfId="0" applyFont="1" applyAlignment="1">
      <alignment horizontal="left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5" fillId="0" borderId="0" xfId="0" applyFont="1"/>
    <xf numFmtId="0" fontId="2" fillId="0" borderId="1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7" xfId="0" applyFont="1" applyFill="1" applyBorder="1"/>
    <xf numFmtId="0" fontId="2" fillId="0" borderId="1" xfId="0" applyFont="1" applyBorder="1"/>
    <xf numFmtId="0" fontId="1" fillId="0" borderId="8" xfId="0" applyFont="1" applyBorder="1" applyAlignment="1">
      <alignment horizontal="center" vertical="center"/>
    </xf>
    <xf numFmtId="0" fontId="2" fillId="2" borderId="0" xfId="0" applyFont="1" applyFill="1" applyBorder="1"/>
    <xf numFmtId="0" fontId="1" fillId="2" borderId="0" xfId="0" applyFont="1" applyFill="1"/>
    <xf numFmtId="14" fontId="1" fillId="2" borderId="0" xfId="0" applyNumberFormat="1" applyFont="1" applyFill="1"/>
    <xf numFmtId="0" fontId="0" fillId="2" borderId="0" xfId="0" applyFill="1"/>
    <xf numFmtId="0" fontId="1" fillId="2" borderId="1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2" fillId="2" borderId="1" xfId="0" applyFont="1" applyFill="1" applyBorder="1" applyAlignment="1">
      <alignment horizontal="center" vertical="center"/>
    </xf>
    <xf numFmtId="0" fontId="1" fillId="0" borderId="8" xfId="0" applyFont="1" applyBorder="1"/>
    <xf numFmtId="49" fontId="1" fillId="0" borderId="8" xfId="0" applyNumberFormat="1" applyFont="1" applyBorder="1" applyAlignment="1">
      <alignment horizontal="center" vertical="center"/>
    </xf>
    <xf numFmtId="0" fontId="2" fillId="2" borderId="1" xfId="0" applyFont="1" applyFill="1" applyBorder="1"/>
    <xf numFmtId="0" fontId="2" fillId="0" borderId="8" xfId="0" applyFont="1" applyBorder="1"/>
    <xf numFmtId="0" fontId="2" fillId="0" borderId="5" xfId="0" applyFont="1" applyBorder="1"/>
    <xf numFmtId="0" fontId="1" fillId="0" borderId="0" xfId="0" applyFont="1" applyAlignment="1">
      <alignment horizontal="left" vertical="top"/>
    </xf>
    <xf numFmtId="49" fontId="7" fillId="0" borderId="1" xfId="0" applyNumberFormat="1" applyFont="1" applyBorder="1" applyAlignment="1">
      <alignment horizontal="center" vertical="center"/>
    </xf>
    <xf numFmtId="14" fontId="2" fillId="0" borderId="0" xfId="0" applyNumberFormat="1" applyFont="1"/>
    <xf numFmtId="49" fontId="2" fillId="0" borderId="1" xfId="0" applyNumberFormat="1" applyFont="1" applyBorder="1" applyAlignment="1">
      <alignment horizontal="center" vertical="center"/>
    </xf>
    <xf numFmtId="0" fontId="2" fillId="0" borderId="4" xfId="0" applyFont="1" applyBorder="1"/>
    <xf numFmtId="14" fontId="2" fillId="0" borderId="1" xfId="0" applyNumberFormat="1" applyFont="1" applyBorder="1" applyAlignment="1">
      <alignment horizontal="center" vertical="center"/>
    </xf>
    <xf numFmtId="0" fontId="7" fillId="0" borderId="1" xfId="0" applyFont="1" applyBorder="1"/>
    <xf numFmtId="0" fontId="7" fillId="0" borderId="1" xfId="0" applyFont="1" applyBorder="1" applyAlignment="1">
      <alignment horizontal="center" vertical="center"/>
    </xf>
    <xf numFmtId="0" fontId="7" fillId="0" borderId="7" xfId="0" applyFont="1" applyFill="1" applyBorder="1"/>
    <xf numFmtId="0" fontId="8" fillId="0" borderId="0" xfId="0" applyFont="1"/>
    <xf numFmtId="14" fontId="2" fillId="2" borderId="0" xfId="0" applyNumberFormat="1" applyFont="1" applyFill="1"/>
    <xf numFmtId="0" fontId="1" fillId="2" borderId="9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6" fillId="0" borderId="1" xfId="0" applyFont="1" applyBorder="1"/>
    <xf numFmtId="49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9" fillId="0" borderId="1" xfId="0" applyFont="1" applyBorder="1"/>
    <xf numFmtId="0" fontId="0" fillId="0" borderId="0" xfId="0" applyFont="1"/>
    <xf numFmtId="0" fontId="4" fillId="0" borderId="0" xfId="0" applyFont="1" applyBorder="1" applyAlignment="1">
      <alignment vertical="center"/>
    </xf>
    <xf numFmtId="0" fontId="4" fillId="0" borderId="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60"/>
  <sheetViews>
    <sheetView tabSelected="1" topLeftCell="A138" workbookViewId="0">
      <selection sqref="A1:J156"/>
    </sheetView>
  </sheetViews>
  <sheetFormatPr defaultRowHeight="15.6" x14ac:dyDescent="0.3"/>
  <cols>
    <col min="1" max="1" width="17.6640625" style="5" customWidth="1"/>
    <col min="2" max="2" width="10.5546875" style="1" customWidth="1"/>
    <col min="3" max="3" width="8.33203125" style="1" customWidth="1"/>
    <col min="4" max="4" width="45.6640625" style="1" customWidth="1"/>
    <col min="5" max="5" width="10.109375" style="1" customWidth="1"/>
    <col min="6" max="6" width="10.88671875" style="1" customWidth="1"/>
    <col min="7" max="7" width="10.109375" style="1" customWidth="1"/>
    <col min="8" max="8" width="11.5546875" style="1" customWidth="1"/>
    <col min="10" max="10" width="11" customWidth="1"/>
  </cols>
  <sheetData>
    <row r="1" spans="1:12" x14ac:dyDescent="0.3">
      <c r="A1" s="30" t="s">
        <v>0</v>
      </c>
      <c r="B1" s="30"/>
      <c r="C1" s="30"/>
      <c r="D1" s="30"/>
      <c r="E1" s="30" t="s">
        <v>82</v>
      </c>
      <c r="F1" s="56"/>
      <c r="G1" s="30"/>
      <c r="I1" s="76"/>
    </row>
    <row r="2" spans="1:12" x14ac:dyDescent="0.3">
      <c r="A2" s="30" t="s">
        <v>97</v>
      </c>
      <c r="B2" s="30"/>
      <c r="C2" s="30"/>
      <c r="D2" s="30"/>
      <c r="E2" s="30"/>
      <c r="F2" s="30"/>
      <c r="G2" s="30"/>
      <c r="I2" s="76"/>
    </row>
    <row r="3" spans="1:12" x14ac:dyDescent="0.3">
      <c r="A3" s="30" t="s">
        <v>96</v>
      </c>
      <c r="B3" s="30"/>
      <c r="C3" s="30"/>
      <c r="D3" s="30"/>
      <c r="E3" s="30"/>
      <c r="F3" s="30"/>
      <c r="G3" s="30"/>
      <c r="I3" s="76"/>
    </row>
    <row r="4" spans="1:12" s="76" customFormat="1" x14ac:dyDescent="0.3">
      <c r="A4" s="30" t="s">
        <v>95</v>
      </c>
      <c r="B4" s="30"/>
      <c r="C4" s="30"/>
      <c r="D4" s="30"/>
      <c r="E4" s="30"/>
      <c r="F4" s="30"/>
      <c r="G4" s="30"/>
      <c r="H4" s="1"/>
    </row>
    <row r="5" spans="1:12" x14ac:dyDescent="0.3">
      <c r="A5" s="77" t="s">
        <v>1</v>
      </c>
      <c r="B5" s="77"/>
      <c r="C5" s="77"/>
      <c r="D5" s="77"/>
      <c r="E5" s="77"/>
    </row>
    <row r="6" spans="1:12" x14ac:dyDescent="0.3">
      <c r="A6" s="77" t="s">
        <v>2</v>
      </c>
      <c r="B6" s="77"/>
      <c r="C6" s="77"/>
      <c r="D6" s="77"/>
      <c r="E6" s="77"/>
    </row>
    <row r="7" spans="1:12" x14ac:dyDescent="0.3">
      <c r="A7" s="78" t="s">
        <v>83</v>
      </c>
      <c r="B7" s="78"/>
      <c r="C7" s="78"/>
      <c r="D7" s="78"/>
      <c r="E7" s="78"/>
    </row>
    <row r="8" spans="1:12" x14ac:dyDescent="0.3">
      <c r="A8" s="27"/>
      <c r="B8" s="27"/>
      <c r="C8" s="27"/>
      <c r="D8" s="27"/>
      <c r="E8" s="27"/>
    </row>
    <row r="9" spans="1:12" x14ac:dyDescent="0.3">
      <c r="A9" s="77" t="s">
        <v>60</v>
      </c>
      <c r="B9" s="77"/>
      <c r="C9" s="77"/>
      <c r="D9" s="77"/>
      <c r="E9" s="77"/>
    </row>
    <row r="10" spans="1:12" x14ac:dyDescent="0.3">
      <c r="A10" s="77" t="s">
        <v>61</v>
      </c>
      <c r="B10" s="77"/>
      <c r="C10" s="77"/>
      <c r="D10" s="77"/>
      <c r="E10" s="77"/>
    </row>
    <row r="11" spans="1:12" s="33" customFormat="1" x14ac:dyDescent="0.3">
      <c r="A11" s="5" t="s">
        <v>67</v>
      </c>
      <c r="B11" s="5"/>
      <c r="C11" s="31"/>
      <c r="D11" s="5"/>
      <c r="E11" s="31"/>
      <c r="F11" s="31"/>
      <c r="G11" s="31"/>
      <c r="H11" s="31"/>
      <c r="I11" s="32"/>
      <c r="J11" s="32">
        <v>45601</v>
      </c>
      <c r="K11" s="5"/>
      <c r="L11" s="5"/>
    </row>
    <row r="12" spans="1:12" ht="21" customHeight="1" x14ac:dyDescent="0.3">
      <c r="A12" s="37" t="s">
        <v>3</v>
      </c>
      <c r="B12" s="3" t="s">
        <v>4</v>
      </c>
      <c r="C12" s="7" t="s">
        <v>5</v>
      </c>
      <c r="D12" s="3" t="s">
        <v>6</v>
      </c>
      <c r="E12" s="2" t="s">
        <v>7</v>
      </c>
      <c r="F12" s="2" t="s">
        <v>8</v>
      </c>
      <c r="G12" s="2" t="s">
        <v>9</v>
      </c>
      <c r="H12" s="2" t="s">
        <v>10</v>
      </c>
      <c r="I12" s="2" t="s">
        <v>11</v>
      </c>
      <c r="J12" s="38" t="s">
        <v>12</v>
      </c>
      <c r="K12" s="1"/>
    </row>
    <row r="13" spans="1:12" s="1" customFormat="1" x14ac:dyDescent="0.3">
      <c r="A13" s="37" t="s">
        <v>13</v>
      </c>
      <c r="B13" s="3"/>
      <c r="C13" s="57" t="s">
        <v>14</v>
      </c>
      <c r="D13" s="3" t="s">
        <v>15</v>
      </c>
      <c r="E13" s="2">
        <v>10</v>
      </c>
      <c r="F13" s="2">
        <v>10</v>
      </c>
      <c r="G13" s="2">
        <v>7</v>
      </c>
      <c r="H13" s="2">
        <v>0</v>
      </c>
      <c r="J13" s="23"/>
    </row>
    <row r="14" spans="1:12" x14ac:dyDescent="0.3">
      <c r="A14" s="37"/>
      <c r="B14" s="3"/>
      <c r="C14" s="7" t="s">
        <v>36</v>
      </c>
      <c r="D14" s="3" t="s">
        <v>37</v>
      </c>
      <c r="E14" s="2">
        <v>208</v>
      </c>
      <c r="F14" s="2">
        <v>35</v>
      </c>
      <c r="G14" s="2">
        <v>274</v>
      </c>
      <c r="H14" s="2">
        <v>12</v>
      </c>
      <c r="I14" s="2">
        <v>15</v>
      </c>
      <c r="J14" s="29">
        <v>32.4</v>
      </c>
      <c r="K14" s="1"/>
    </row>
    <row r="15" spans="1:12" ht="15" customHeight="1" x14ac:dyDescent="0.3">
      <c r="A15" s="37"/>
      <c r="B15" s="3"/>
      <c r="C15" s="7" t="s">
        <v>16</v>
      </c>
      <c r="D15" s="3" t="s">
        <v>17</v>
      </c>
      <c r="E15" s="2">
        <v>200</v>
      </c>
      <c r="F15" s="2">
        <v>10</v>
      </c>
      <c r="G15" s="2">
        <v>52</v>
      </c>
      <c r="H15" s="2">
        <v>0</v>
      </c>
      <c r="I15" s="2">
        <v>0</v>
      </c>
      <c r="J15" s="2">
        <v>14</v>
      </c>
      <c r="K15" s="1"/>
    </row>
    <row r="16" spans="1:12" ht="17.25" customHeight="1" x14ac:dyDescent="0.3">
      <c r="A16" s="37"/>
      <c r="B16" s="3"/>
      <c r="C16" s="7" t="s">
        <v>18</v>
      </c>
      <c r="D16" s="3" t="s">
        <v>84</v>
      </c>
      <c r="E16" s="2">
        <v>50</v>
      </c>
      <c r="F16" s="2">
        <v>5</v>
      </c>
      <c r="G16" s="2">
        <v>130</v>
      </c>
      <c r="H16" s="2">
        <v>4</v>
      </c>
      <c r="I16" s="2">
        <v>0.05</v>
      </c>
      <c r="J16" s="2">
        <v>27.5</v>
      </c>
      <c r="K16" s="1"/>
    </row>
    <row r="17" spans="1:12" ht="15" customHeight="1" x14ac:dyDescent="0.3">
      <c r="A17" s="37"/>
      <c r="B17" s="3"/>
      <c r="C17" s="7" t="s">
        <v>51</v>
      </c>
      <c r="D17" s="11" t="s">
        <v>59</v>
      </c>
      <c r="E17" s="2">
        <v>50</v>
      </c>
      <c r="F17" s="2">
        <v>15</v>
      </c>
      <c r="G17" s="2">
        <v>195</v>
      </c>
      <c r="H17" s="2">
        <v>3.3</v>
      </c>
      <c r="I17" s="2">
        <v>8</v>
      </c>
      <c r="J17" s="2">
        <v>36</v>
      </c>
      <c r="K17" s="1"/>
    </row>
    <row r="18" spans="1:12" ht="15" customHeight="1" x14ac:dyDescent="0.3">
      <c r="A18" s="37"/>
      <c r="B18" s="3"/>
      <c r="C18" s="7"/>
      <c r="D18" s="37" t="s">
        <v>85</v>
      </c>
      <c r="E18" s="2"/>
      <c r="F18" s="34">
        <f>F13+F14+F15+F16+F17</f>
        <v>75</v>
      </c>
      <c r="G18" s="34">
        <f>SUM(G14:G17)</f>
        <v>651</v>
      </c>
      <c r="H18" s="34">
        <f>SUM(H14:H17)</f>
        <v>19.3</v>
      </c>
      <c r="I18" s="34">
        <f>SUM(I14:I17)</f>
        <v>23.05</v>
      </c>
      <c r="J18" s="34">
        <f>SUM(J14:J17)</f>
        <v>109.9</v>
      </c>
      <c r="K18" s="1"/>
      <c r="L18">
        <v>75</v>
      </c>
    </row>
    <row r="19" spans="1:12" x14ac:dyDescent="0.3">
      <c r="I19" s="1"/>
      <c r="J19" s="58">
        <v>45602</v>
      </c>
      <c r="K19" s="1"/>
      <c r="L19" s="1"/>
    </row>
    <row r="20" spans="1:12" x14ac:dyDescent="0.3">
      <c r="A20" s="37" t="s">
        <v>3</v>
      </c>
      <c r="B20" s="3" t="s">
        <v>4</v>
      </c>
      <c r="C20" s="7" t="s">
        <v>5</v>
      </c>
      <c r="D20" s="3" t="s">
        <v>6</v>
      </c>
      <c r="E20" s="2" t="s">
        <v>7</v>
      </c>
      <c r="F20" s="2" t="s">
        <v>8</v>
      </c>
      <c r="G20" s="2" t="s">
        <v>9</v>
      </c>
      <c r="H20" s="2" t="s">
        <v>10</v>
      </c>
      <c r="I20" s="2" t="s">
        <v>11</v>
      </c>
      <c r="J20" s="2" t="s">
        <v>12</v>
      </c>
      <c r="K20" s="1"/>
    </row>
    <row r="21" spans="1:12" x14ac:dyDescent="0.3">
      <c r="A21" s="37" t="s">
        <v>13</v>
      </c>
      <c r="B21" s="3"/>
      <c r="C21" s="7" t="s">
        <v>68</v>
      </c>
      <c r="D21" s="3" t="s">
        <v>69</v>
      </c>
      <c r="E21" s="2">
        <v>90</v>
      </c>
      <c r="F21" s="2">
        <v>45</v>
      </c>
      <c r="G21" s="2">
        <v>385</v>
      </c>
      <c r="H21" s="2">
        <v>19</v>
      </c>
      <c r="I21" s="2">
        <v>24.2</v>
      </c>
      <c r="J21" s="2">
        <v>21.6</v>
      </c>
      <c r="K21" s="1"/>
    </row>
    <row r="22" spans="1:12" x14ac:dyDescent="0.3">
      <c r="B22" s="3"/>
      <c r="C22" s="2" t="s">
        <v>27</v>
      </c>
      <c r="D22" s="3" t="s">
        <v>28</v>
      </c>
      <c r="E22" s="2">
        <v>153</v>
      </c>
      <c r="F22" s="2">
        <v>25</v>
      </c>
      <c r="G22" s="2">
        <v>297</v>
      </c>
      <c r="H22" s="2">
        <v>19</v>
      </c>
      <c r="I22" s="2">
        <v>5</v>
      </c>
      <c r="J22" s="14">
        <v>32.4</v>
      </c>
      <c r="K22" s="1"/>
    </row>
    <row r="23" spans="1:12" x14ac:dyDescent="0.3">
      <c r="A23" s="37"/>
      <c r="B23" s="3"/>
      <c r="C23" s="7" t="s">
        <v>47</v>
      </c>
      <c r="D23" s="15" t="s">
        <v>48</v>
      </c>
      <c r="E23" s="2">
        <v>207</v>
      </c>
      <c r="F23" s="2">
        <v>10</v>
      </c>
      <c r="G23" s="2">
        <v>54</v>
      </c>
      <c r="H23" s="2">
        <v>0</v>
      </c>
      <c r="I23" s="2">
        <v>0</v>
      </c>
      <c r="J23" s="2">
        <v>14</v>
      </c>
      <c r="K23" s="1"/>
    </row>
    <row r="24" spans="1:12" x14ac:dyDescent="0.3">
      <c r="A24" s="37"/>
      <c r="B24" s="3"/>
      <c r="C24" s="7" t="s">
        <v>18</v>
      </c>
      <c r="D24" s="3" t="s">
        <v>84</v>
      </c>
      <c r="E24" s="2">
        <v>50</v>
      </c>
      <c r="F24" s="2">
        <v>5</v>
      </c>
      <c r="G24" s="2">
        <v>130</v>
      </c>
      <c r="H24" s="2">
        <v>4</v>
      </c>
      <c r="I24" s="2">
        <v>0.05</v>
      </c>
      <c r="J24" s="2">
        <v>27.5</v>
      </c>
      <c r="K24" s="1"/>
    </row>
    <row r="25" spans="1:12" x14ac:dyDescent="0.3">
      <c r="A25" s="37"/>
      <c r="B25" s="3"/>
      <c r="C25" s="7"/>
      <c r="D25" s="37" t="s">
        <v>85</v>
      </c>
      <c r="E25" s="2"/>
      <c r="F25" s="34">
        <f>F21+F22+F23+F24</f>
        <v>85</v>
      </c>
      <c r="G25" s="34">
        <f>G21+G22+G23+G24</f>
        <v>866</v>
      </c>
      <c r="H25" s="34">
        <f>SUM(H21:H24)</f>
        <v>42</v>
      </c>
      <c r="I25" s="34">
        <f>SUM(I21:I24)</f>
        <v>29.25</v>
      </c>
      <c r="J25" s="34">
        <f>SUM(J21:J24)</f>
        <v>95.5</v>
      </c>
      <c r="K25" s="1"/>
      <c r="L25">
        <v>85</v>
      </c>
    </row>
    <row r="26" spans="1:12" x14ac:dyDescent="0.3">
      <c r="C26" s="12"/>
      <c r="E26" s="12"/>
      <c r="F26" s="12"/>
      <c r="G26" s="12"/>
      <c r="H26" s="12"/>
      <c r="I26" s="13"/>
      <c r="J26" s="12"/>
      <c r="K26" s="1"/>
    </row>
    <row r="27" spans="1:12" x14ac:dyDescent="0.3">
      <c r="C27" s="16"/>
      <c r="E27" s="12"/>
      <c r="F27" s="12"/>
      <c r="G27" s="12"/>
      <c r="H27" s="12"/>
      <c r="I27" s="13"/>
      <c r="J27" s="32">
        <v>45603</v>
      </c>
      <c r="K27" s="1"/>
    </row>
    <row r="28" spans="1:12" x14ac:dyDescent="0.3">
      <c r="A28" s="37" t="s">
        <v>3</v>
      </c>
      <c r="B28" s="3" t="s">
        <v>4</v>
      </c>
      <c r="C28" s="7" t="s">
        <v>5</v>
      </c>
      <c r="D28" s="3" t="s">
        <v>6</v>
      </c>
      <c r="E28" s="2" t="s">
        <v>7</v>
      </c>
      <c r="F28" s="2" t="s">
        <v>8</v>
      </c>
      <c r="G28" s="2" t="s">
        <v>9</v>
      </c>
      <c r="H28" s="2" t="s">
        <v>10</v>
      </c>
      <c r="I28" s="2" t="s">
        <v>11</v>
      </c>
      <c r="J28" s="2" t="s">
        <v>12</v>
      </c>
      <c r="K28" s="1"/>
    </row>
    <row r="29" spans="1:12" ht="14.25" customHeight="1" x14ac:dyDescent="0.3">
      <c r="A29" s="37" t="s">
        <v>13</v>
      </c>
      <c r="B29" s="3"/>
      <c r="C29" s="7" t="s">
        <v>70</v>
      </c>
      <c r="D29" s="3" t="s">
        <v>71</v>
      </c>
      <c r="E29" s="2" t="s">
        <v>72</v>
      </c>
      <c r="F29" s="2">
        <v>40</v>
      </c>
      <c r="G29" s="2">
        <v>300</v>
      </c>
      <c r="H29" s="2">
        <v>18.899999999999999</v>
      </c>
      <c r="I29" s="2">
        <v>13.3</v>
      </c>
      <c r="J29" s="2">
        <v>25.3</v>
      </c>
      <c r="K29" s="1"/>
      <c r="L29" s="1"/>
    </row>
    <row r="30" spans="1:12" x14ac:dyDescent="0.3">
      <c r="A30" s="37"/>
      <c r="B30" s="3"/>
      <c r="C30" s="7" t="s">
        <v>20</v>
      </c>
      <c r="D30" s="8" t="s">
        <v>21</v>
      </c>
      <c r="E30" s="9">
        <v>200</v>
      </c>
      <c r="F30" s="2">
        <v>10</v>
      </c>
      <c r="G30" s="9">
        <v>101</v>
      </c>
      <c r="H30" s="9">
        <v>3.4</v>
      </c>
      <c r="I30" s="9">
        <v>15.1</v>
      </c>
      <c r="J30" s="10">
        <v>3.3</v>
      </c>
      <c r="K30" s="1"/>
      <c r="L30" s="1"/>
    </row>
    <row r="31" spans="1:12" x14ac:dyDescent="0.3">
      <c r="A31" s="37"/>
      <c r="B31" s="3"/>
      <c r="C31" s="7" t="s">
        <v>18</v>
      </c>
      <c r="D31" s="3" t="s">
        <v>84</v>
      </c>
      <c r="E31" s="2">
        <v>50</v>
      </c>
      <c r="F31" s="2">
        <v>5</v>
      </c>
      <c r="G31" s="2">
        <v>130</v>
      </c>
      <c r="H31" s="2">
        <v>4</v>
      </c>
      <c r="I31" s="2">
        <v>0.05</v>
      </c>
      <c r="J31" s="2">
        <v>28</v>
      </c>
      <c r="K31" s="1"/>
      <c r="L31" s="1"/>
    </row>
    <row r="32" spans="1:12" x14ac:dyDescent="0.3">
      <c r="A32" s="37"/>
      <c r="B32" s="3"/>
      <c r="C32" s="7" t="s">
        <v>38</v>
      </c>
      <c r="D32" s="3" t="s">
        <v>86</v>
      </c>
      <c r="E32" s="2">
        <v>200</v>
      </c>
      <c r="F32" s="2">
        <v>25</v>
      </c>
      <c r="G32" s="9">
        <v>88</v>
      </c>
      <c r="H32" s="9">
        <v>3</v>
      </c>
      <c r="I32" s="9">
        <v>1</v>
      </c>
      <c r="J32" s="9">
        <v>20</v>
      </c>
      <c r="K32" s="1"/>
      <c r="L32" s="1"/>
    </row>
    <row r="33" spans="1:14" x14ac:dyDescent="0.3">
      <c r="A33" s="37"/>
      <c r="B33" s="3"/>
      <c r="C33" s="7"/>
      <c r="D33" s="37" t="s">
        <v>85</v>
      </c>
      <c r="E33" s="2"/>
      <c r="F33" s="34">
        <f>SUM(F29:F32)</f>
        <v>80</v>
      </c>
      <c r="G33" s="34">
        <f>SUM(G29:G32)</f>
        <v>619</v>
      </c>
      <c r="H33" s="34">
        <f>SUM(H29:H32)</f>
        <v>29.299999999999997</v>
      </c>
      <c r="I33" s="34">
        <f>SUM(I29:I32)</f>
        <v>29.45</v>
      </c>
      <c r="J33" s="34">
        <f>SUM(J29:J32)</f>
        <v>76.599999999999994</v>
      </c>
      <c r="K33" s="1"/>
      <c r="L33" s="1">
        <v>80</v>
      </c>
      <c r="N33" t="s">
        <v>63</v>
      </c>
    </row>
    <row r="34" spans="1:14" x14ac:dyDescent="0.3">
      <c r="A34" s="28"/>
      <c r="B34" s="6"/>
      <c r="C34" s="20"/>
      <c r="D34" s="6"/>
      <c r="E34" s="21"/>
      <c r="F34" s="35"/>
      <c r="G34" s="35"/>
      <c r="H34" s="35"/>
      <c r="I34" s="35"/>
      <c r="J34" s="35"/>
      <c r="K34" s="1"/>
      <c r="L34" s="1"/>
    </row>
    <row r="35" spans="1:14" x14ac:dyDescent="0.3">
      <c r="C35" s="16"/>
      <c r="E35" s="12"/>
      <c r="F35" s="12"/>
      <c r="G35" s="12"/>
      <c r="H35" s="12"/>
      <c r="I35" s="13"/>
      <c r="J35" s="32">
        <v>45604</v>
      </c>
      <c r="K35" s="36"/>
      <c r="L35" s="6"/>
    </row>
    <row r="36" spans="1:14" x14ac:dyDescent="0.3">
      <c r="A36" s="37" t="s">
        <v>3</v>
      </c>
      <c r="B36" s="3" t="s">
        <v>4</v>
      </c>
      <c r="C36" s="7" t="s">
        <v>5</v>
      </c>
      <c r="D36" s="3" t="s">
        <v>6</v>
      </c>
      <c r="E36" s="2" t="s">
        <v>7</v>
      </c>
      <c r="F36" s="2" t="s">
        <v>8</v>
      </c>
      <c r="G36" s="2" t="s">
        <v>9</v>
      </c>
      <c r="H36" s="2" t="s">
        <v>10</v>
      </c>
      <c r="I36" s="2" t="s">
        <v>11</v>
      </c>
      <c r="J36" s="2" t="s">
        <v>12</v>
      </c>
      <c r="K36" s="1"/>
    </row>
    <row r="37" spans="1:14" ht="14.25" customHeight="1" x14ac:dyDescent="0.3">
      <c r="A37" s="37" t="s">
        <v>13</v>
      </c>
      <c r="B37" s="3"/>
      <c r="C37" s="7" t="s">
        <v>22</v>
      </c>
      <c r="D37" s="18" t="s">
        <v>49</v>
      </c>
      <c r="E37" s="2">
        <v>105</v>
      </c>
      <c r="F37" s="2">
        <v>45</v>
      </c>
      <c r="G37" s="2">
        <v>115</v>
      </c>
      <c r="H37" s="2">
        <v>14</v>
      </c>
      <c r="I37" s="2">
        <v>5</v>
      </c>
      <c r="J37" s="2" t="s">
        <v>65</v>
      </c>
      <c r="K37" s="1"/>
      <c r="L37" s="1"/>
    </row>
    <row r="38" spans="1:14" x14ac:dyDescent="0.3">
      <c r="A38" s="37"/>
      <c r="B38" s="3"/>
      <c r="C38" s="7" t="s">
        <v>23</v>
      </c>
      <c r="D38" s="3" t="s">
        <v>24</v>
      </c>
      <c r="E38" s="2">
        <v>210</v>
      </c>
      <c r="F38" s="2">
        <v>20</v>
      </c>
      <c r="G38" s="2">
        <v>263</v>
      </c>
      <c r="H38" s="2">
        <v>4.0999999999999996</v>
      </c>
      <c r="I38" s="2">
        <v>14</v>
      </c>
      <c r="J38" s="2">
        <v>30</v>
      </c>
      <c r="K38" s="1"/>
      <c r="L38" s="1"/>
    </row>
    <row r="39" spans="1:14" x14ac:dyDescent="0.3">
      <c r="A39" s="37"/>
      <c r="B39" s="3"/>
      <c r="C39" s="7" t="s">
        <v>25</v>
      </c>
      <c r="D39" s="3" t="s">
        <v>26</v>
      </c>
      <c r="E39" s="2">
        <v>200</v>
      </c>
      <c r="F39" s="2">
        <v>10</v>
      </c>
      <c r="G39" s="2">
        <v>119</v>
      </c>
      <c r="H39" s="2">
        <v>0.7</v>
      </c>
      <c r="I39" s="2">
        <v>0.03</v>
      </c>
      <c r="J39" s="2">
        <v>29</v>
      </c>
      <c r="K39" s="1"/>
    </row>
    <row r="40" spans="1:14" x14ac:dyDescent="0.3">
      <c r="A40" s="37"/>
      <c r="B40" s="3"/>
      <c r="C40" s="7" t="s">
        <v>18</v>
      </c>
      <c r="D40" s="3" t="s">
        <v>87</v>
      </c>
      <c r="E40" s="2">
        <v>50</v>
      </c>
      <c r="F40" s="2">
        <v>5</v>
      </c>
      <c r="G40" s="2">
        <v>130</v>
      </c>
      <c r="H40" s="2">
        <v>4</v>
      </c>
      <c r="I40" s="2">
        <v>0.05</v>
      </c>
      <c r="J40" s="2">
        <v>27.5</v>
      </c>
      <c r="K40" s="1"/>
      <c r="L40" s="1"/>
    </row>
    <row r="41" spans="1:14" x14ac:dyDescent="0.3">
      <c r="A41" s="37"/>
      <c r="B41" s="3"/>
      <c r="C41" s="19"/>
      <c r="D41" s="37" t="s">
        <v>85</v>
      </c>
      <c r="E41" s="2"/>
      <c r="F41" s="34">
        <f>SUM(F37:F40)</f>
        <v>80</v>
      </c>
      <c r="G41" s="34">
        <f>SUM(G37:G40)</f>
        <v>627</v>
      </c>
      <c r="H41" s="34">
        <f>SUM(H37:H40)</f>
        <v>22.8</v>
      </c>
      <c r="I41" s="34">
        <f>SUM(I37:I40)</f>
        <v>19.080000000000002</v>
      </c>
      <c r="J41" s="34">
        <f>SUM(J37:J40)</f>
        <v>86.5</v>
      </c>
      <c r="K41" s="1"/>
      <c r="L41" s="1">
        <v>80</v>
      </c>
      <c r="N41" t="s">
        <v>63</v>
      </c>
    </row>
    <row r="42" spans="1:14" ht="18" customHeight="1" x14ac:dyDescent="0.3">
      <c r="A42" s="5" t="s">
        <v>73</v>
      </c>
      <c r="C42" s="16"/>
      <c r="E42" s="12"/>
      <c r="F42" s="12"/>
      <c r="G42" s="12"/>
      <c r="H42" s="12"/>
      <c r="I42" s="13"/>
      <c r="J42" s="32">
        <v>45607</v>
      </c>
      <c r="K42" s="1"/>
      <c r="L42" s="1"/>
    </row>
    <row r="43" spans="1:14" x14ac:dyDescent="0.3">
      <c r="A43" s="37" t="s">
        <v>3</v>
      </c>
      <c r="B43" s="3" t="s">
        <v>4</v>
      </c>
      <c r="C43" s="7" t="s">
        <v>5</v>
      </c>
      <c r="D43" s="3" t="s">
        <v>6</v>
      </c>
      <c r="E43" s="2" t="s">
        <v>7</v>
      </c>
      <c r="F43" s="2" t="s">
        <v>8</v>
      </c>
      <c r="G43" s="2" t="s">
        <v>9</v>
      </c>
      <c r="H43" s="2" t="s">
        <v>10</v>
      </c>
      <c r="I43" s="2" t="s">
        <v>11</v>
      </c>
      <c r="J43" s="2" t="s">
        <v>12</v>
      </c>
      <c r="K43" s="1"/>
      <c r="L43" s="1"/>
    </row>
    <row r="44" spans="1:14" x14ac:dyDescent="0.3">
      <c r="A44" s="37" t="s">
        <v>13</v>
      </c>
      <c r="B44" s="3"/>
      <c r="C44" s="7" t="s">
        <v>46</v>
      </c>
      <c r="D44" s="3" t="s">
        <v>35</v>
      </c>
      <c r="E44" s="2">
        <v>15</v>
      </c>
      <c r="F44" s="2">
        <v>10</v>
      </c>
      <c r="G44" s="2">
        <v>36</v>
      </c>
      <c r="H44" s="2">
        <v>3</v>
      </c>
      <c r="I44" s="2">
        <v>3</v>
      </c>
      <c r="J44" s="2"/>
      <c r="K44" s="1"/>
      <c r="L44" s="1"/>
    </row>
    <row r="45" spans="1:14" ht="24" customHeight="1" x14ac:dyDescent="0.3">
      <c r="B45" s="3"/>
      <c r="C45" s="7" t="s">
        <v>56</v>
      </c>
      <c r="D45" s="18" t="s">
        <v>57</v>
      </c>
      <c r="E45" s="2">
        <v>210</v>
      </c>
      <c r="F45" s="2">
        <v>25</v>
      </c>
      <c r="G45" s="2">
        <v>272</v>
      </c>
      <c r="H45" s="2">
        <v>9</v>
      </c>
      <c r="I45" s="2">
        <v>12</v>
      </c>
      <c r="J45" s="2">
        <v>38</v>
      </c>
      <c r="K45" s="1"/>
      <c r="L45" s="1"/>
    </row>
    <row r="46" spans="1:14" x14ac:dyDescent="0.3">
      <c r="A46" s="37"/>
      <c r="B46" s="3"/>
      <c r="C46" s="7" t="s">
        <v>16</v>
      </c>
      <c r="D46" s="3" t="s">
        <v>17</v>
      </c>
      <c r="E46" s="2">
        <v>200</v>
      </c>
      <c r="F46" s="2">
        <v>10</v>
      </c>
      <c r="G46" s="2">
        <v>52</v>
      </c>
      <c r="H46" s="2">
        <v>0</v>
      </c>
      <c r="I46" s="2">
        <v>0</v>
      </c>
      <c r="J46" s="2">
        <v>14</v>
      </c>
      <c r="K46" s="1"/>
      <c r="L46" s="1"/>
    </row>
    <row r="47" spans="1:14" x14ac:dyDescent="0.3">
      <c r="A47" s="37"/>
      <c r="B47" s="3"/>
      <c r="C47" s="7" t="s">
        <v>29</v>
      </c>
      <c r="D47" s="3" t="s">
        <v>84</v>
      </c>
      <c r="E47" s="2">
        <v>50</v>
      </c>
      <c r="F47" s="2">
        <v>5</v>
      </c>
      <c r="G47" s="2">
        <v>130</v>
      </c>
      <c r="H47" s="2">
        <v>4</v>
      </c>
      <c r="I47" s="2">
        <v>0.05</v>
      </c>
      <c r="J47" s="2">
        <v>27.5</v>
      </c>
      <c r="K47" s="1"/>
      <c r="L47" s="1"/>
    </row>
    <row r="48" spans="1:14" x14ac:dyDescent="0.3">
      <c r="A48" s="37"/>
      <c r="B48" s="3"/>
      <c r="C48" s="7" t="s">
        <v>58</v>
      </c>
      <c r="D48" s="11" t="s">
        <v>45</v>
      </c>
      <c r="E48" s="2">
        <v>50</v>
      </c>
      <c r="F48" s="2">
        <v>15</v>
      </c>
      <c r="G48" s="2">
        <v>195</v>
      </c>
      <c r="H48" s="2">
        <v>5</v>
      </c>
      <c r="I48" s="2">
        <v>5</v>
      </c>
      <c r="J48" s="2">
        <v>45</v>
      </c>
      <c r="K48" s="1"/>
      <c r="L48" s="1"/>
    </row>
    <row r="49" spans="1:12" s="33" customFormat="1" x14ac:dyDescent="0.3">
      <c r="A49" s="37"/>
      <c r="B49" s="37"/>
      <c r="C49" s="59"/>
      <c r="D49" s="37" t="s">
        <v>88</v>
      </c>
      <c r="E49" s="34"/>
      <c r="F49" s="34">
        <f>SUM(F44:F48)</f>
        <v>65</v>
      </c>
      <c r="G49" s="34">
        <f>SUM(G44:G48)</f>
        <v>685</v>
      </c>
      <c r="H49" s="34">
        <f>SUM(H44:H48)</f>
        <v>21</v>
      </c>
      <c r="I49" s="34">
        <f>SUM(I44:I48)</f>
        <v>20.05</v>
      </c>
      <c r="J49" s="34">
        <f>SUM(J44:J48)</f>
        <v>124.5</v>
      </c>
      <c r="K49" s="5"/>
      <c r="L49" s="5">
        <v>65</v>
      </c>
    </row>
    <row r="50" spans="1:12" x14ac:dyDescent="0.3">
      <c r="C50" s="16"/>
      <c r="E50" s="12"/>
      <c r="F50" s="12"/>
      <c r="G50" s="12"/>
      <c r="H50" s="12"/>
      <c r="I50" s="13"/>
      <c r="J50" s="32">
        <v>45608</v>
      </c>
      <c r="K50" s="36"/>
      <c r="L50" s="6"/>
    </row>
    <row r="51" spans="1:12" x14ac:dyDescent="0.3">
      <c r="A51" s="37" t="s">
        <v>3</v>
      </c>
      <c r="B51" s="3" t="s">
        <v>4</v>
      </c>
      <c r="C51" s="7" t="s">
        <v>5</v>
      </c>
      <c r="D51" s="3" t="s">
        <v>6</v>
      </c>
      <c r="E51" s="2" t="s">
        <v>7</v>
      </c>
      <c r="F51" s="2" t="s">
        <v>8</v>
      </c>
      <c r="G51" s="2" t="s">
        <v>9</v>
      </c>
      <c r="H51" s="2" t="s">
        <v>10</v>
      </c>
      <c r="I51" s="2" t="s">
        <v>11</v>
      </c>
      <c r="J51" s="2" t="s">
        <v>12</v>
      </c>
      <c r="K51" s="36"/>
      <c r="L51" s="6"/>
    </row>
    <row r="52" spans="1:12" x14ac:dyDescent="0.3">
      <c r="A52" s="37" t="s">
        <v>13</v>
      </c>
      <c r="B52" s="3"/>
      <c r="C52" s="7" t="s">
        <v>50</v>
      </c>
      <c r="D52" s="3" t="s">
        <v>89</v>
      </c>
      <c r="E52" s="2">
        <v>90</v>
      </c>
      <c r="F52" s="2">
        <v>45</v>
      </c>
      <c r="G52" s="2">
        <v>381</v>
      </c>
      <c r="H52" s="2">
        <v>26</v>
      </c>
      <c r="I52" s="2">
        <v>28</v>
      </c>
      <c r="J52" s="4">
        <v>7</v>
      </c>
      <c r="K52" s="36"/>
      <c r="L52" s="6"/>
    </row>
    <row r="53" spans="1:12" x14ac:dyDescent="0.3">
      <c r="A53" s="37"/>
      <c r="B53" s="3"/>
      <c r="C53" s="7" t="s">
        <v>19</v>
      </c>
      <c r="D53" s="3" t="s">
        <v>30</v>
      </c>
      <c r="E53" s="2">
        <v>205</v>
      </c>
      <c r="F53" s="2">
        <v>25</v>
      </c>
      <c r="G53" s="2">
        <v>270</v>
      </c>
      <c r="H53" s="2">
        <v>7.7</v>
      </c>
      <c r="I53" s="2">
        <v>4.5</v>
      </c>
      <c r="J53" s="2">
        <v>49</v>
      </c>
      <c r="K53" s="36"/>
      <c r="L53" s="6"/>
    </row>
    <row r="54" spans="1:12" x14ac:dyDescent="0.3">
      <c r="A54" s="37"/>
      <c r="B54" s="3"/>
      <c r="C54" s="7" t="s">
        <v>40</v>
      </c>
      <c r="D54" s="8" t="s">
        <v>90</v>
      </c>
      <c r="E54" s="9">
        <v>200</v>
      </c>
      <c r="F54" s="2">
        <v>10</v>
      </c>
      <c r="G54" s="9">
        <v>111</v>
      </c>
      <c r="H54" s="9">
        <v>4</v>
      </c>
      <c r="I54" s="9">
        <v>4</v>
      </c>
      <c r="J54" s="9">
        <v>16</v>
      </c>
      <c r="K54" s="36"/>
      <c r="L54" s="6"/>
    </row>
    <row r="55" spans="1:12" x14ac:dyDescent="0.3">
      <c r="A55" s="54"/>
      <c r="B55" s="51"/>
      <c r="C55" s="52" t="s">
        <v>18</v>
      </c>
      <c r="D55" s="3" t="s">
        <v>84</v>
      </c>
      <c r="E55" s="2">
        <v>50</v>
      </c>
      <c r="F55" s="2">
        <v>5</v>
      </c>
      <c r="G55" s="2">
        <v>130</v>
      </c>
      <c r="H55" s="2">
        <v>4</v>
      </c>
      <c r="I55" s="2">
        <v>0.05</v>
      </c>
      <c r="J55" s="2">
        <v>27.5</v>
      </c>
      <c r="K55" s="36"/>
      <c r="L55" s="6"/>
    </row>
    <row r="56" spans="1:12" x14ac:dyDescent="0.3">
      <c r="A56" s="55"/>
      <c r="B56" s="23"/>
      <c r="C56" s="22"/>
      <c r="D56" s="60" t="s">
        <v>85</v>
      </c>
      <c r="E56" s="2"/>
      <c r="F56" s="34">
        <f>SUM(F52:F55)</f>
        <v>85</v>
      </c>
      <c r="G56" s="34">
        <f>SUM(G52:G55)</f>
        <v>892</v>
      </c>
      <c r="H56" s="34">
        <f>SUM(H52:H55)</f>
        <v>41.7</v>
      </c>
      <c r="I56" s="34">
        <f>SUM(I52:I55)</f>
        <v>36.549999999999997</v>
      </c>
      <c r="J56" s="34">
        <f>SUM(J52:J55)</f>
        <v>99.5</v>
      </c>
      <c r="K56" s="1"/>
      <c r="L56" s="1">
        <v>85</v>
      </c>
    </row>
    <row r="57" spans="1:12" x14ac:dyDescent="0.3">
      <c r="C57" s="16"/>
      <c r="E57" s="12"/>
      <c r="F57" s="12"/>
      <c r="G57" s="12"/>
      <c r="H57" s="12"/>
      <c r="I57" s="13"/>
      <c r="J57" s="32">
        <v>45609</v>
      </c>
      <c r="K57" s="1"/>
      <c r="L57" s="1"/>
    </row>
    <row r="58" spans="1:12" x14ac:dyDescent="0.3">
      <c r="A58" s="37" t="s">
        <v>3</v>
      </c>
      <c r="B58" s="3" t="s">
        <v>4</v>
      </c>
      <c r="C58" s="2" t="s">
        <v>5</v>
      </c>
      <c r="D58" s="3" t="s">
        <v>6</v>
      </c>
      <c r="E58" s="2" t="s">
        <v>7</v>
      </c>
      <c r="F58" s="2" t="s">
        <v>8</v>
      </c>
      <c r="G58" s="2" t="s">
        <v>9</v>
      </c>
      <c r="H58" s="2" t="s">
        <v>10</v>
      </c>
      <c r="I58" s="2" t="s">
        <v>11</v>
      </c>
      <c r="J58" s="38" t="s">
        <v>12</v>
      </c>
      <c r="K58" s="1"/>
    </row>
    <row r="59" spans="1:12" x14ac:dyDescent="0.3">
      <c r="A59" s="37" t="s">
        <v>74</v>
      </c>
      <c r="B59" s="3"/>
      <c r="C59" s="7" t="s">
        <v>52</v>
      </c>
      <c r="D59" s="17" t="s">
        <v>53</v>
      </c>
      <c r="E59" s="9">
        <v>200</v>
      </c>
      <c r="F59" s="2">
        <v>40</v>
      </c>
      <c r="G59" s="9">
        <v>433</v>
      </c>
      <c r="H59" s="9">
        <v>18.600000000000001</v>
      </c>
      <c r="I59" s="10">
        <v>22.1</v>
      </c>
      <c r="J59" s="26">
        <v>39.299999999999997</v>
      </c>
      <c r="K59" s="1"/>
    </row>
    <row r="60" spans="1:12" x14ac:dyDescent="0.3">
      <c r="A60" s="37"/>
      <c r="B60" s="3"/>
      <c r="C60" s="7" t="s">
        <v>41</v>
      </c>
      <c r="D60" s="3" t="s">
        <v>91</v>
      </c>
      <c r="E60" s="2">
        <v>200</v>
      </c>
      <c r="F60" s="2">
        <v>10</v>
      </c>
      <c r="G60" s="2">
        <v>110</v>
      </c>
      <c r="H60" s="2">
        <v>1</v>
      </c>
      <c r="I60" s="2">
        <v>0.05</v>
      </c>
      <c r="J60" s="29">
        <v>27.5</v>
      </c>
      <c r="K60" s="1"/>
    </row>
    <row r="61" spans="1:12" x14ac:dyDescent="0.3">
      <c r="A61" s="37"/>
      <c r="B61" s="3"/>
      <c r="C61" s="7" t="s">
        <v>18</v>
      </c>
      <c r="D61" s="3" t="s">
        <v>84</v>
      </c>
      <c r="E61" s="2">
        <v>50</v>
      </c>
      <c r="F61" s="2">
        <v>5</v>
      </c>
      <c r="G61" s="2">
        <v>130</v>
      </c>
      <c r="H61" s="2">
        <v>4</v>
      </c>
      <c r="I61" s="2">
        <v>0.05</v>
      </c>
      <c r="J61" s="2">
        <v>27.5</v>
      </c>
      <c r="K61" s="1"/>
    </row>
    <row r="62" spans="1:12" x14ac:dyDescent="0.3">
      <c r="A62" s="37"/>
      <c r="B62" s="3"/>
      <c r="C62" s="7" t="s">
        <v>38</v>
      </c>
      <c r="D62" s="3" t="s">
        <v>86</v>
      </c>
      <c r="E62" s="2">
        <v>200</v>
      </c>
      <c r="F62" s="2">
        <v>25</v>
      </c>
      <c r="G62" s="9">
        <v>88</v>
      </c>
      <c r="H62" s="9">
        <v>3</v>
      </c>
      <c r="I62" s="9">
        <v>1</v>
      </c>
      <c r="J62" s="9">
        <v>20</v>
      </c>
      <c r="K62" s="1"/>
      <c r="L62" s="1"/>
    </row>
    <row r="63" spans="1:12" x14ac:dyDescent="0.3">
      <c r="A63" s="37"/>
      <c r="B63" s="3"/>
      <c r="C63" s="7"/>
      <c r="D63" s="37" t="s">
        <v>85</v>
      </c>
      <c r="E63" s="2"/>
      <c r="F63" s="34">
        <f>F59+F60+F61+F62</f>
        <v>80</v>
      </c>
      <c r="G63" s="34">
        <f>SUM(G59:G61)</f>
        <v>673</v>
      </c>
      <c r="H63" s="34">
        <f>SUM(H59:H61)</f>
        <v>23.6</v>
      </c>
      <c r="I63" s="34">
        <f>SUM(I59:I61)</f>
        <v>22.200000000000003</v>
      </c>
      <c r="J63" s="34">
        <f>SUM(J59:J61)</f>
        <v>94.3</v>
      </c>
      <c r="K63" s="1"/>
      <c r="L63">
        <v>80</v>
      </c>
    </row>
    <row r="64" spans="1:12" x14ac:dyDescent="0.3">
      <c r="C64" s="12"/>
      <c r="E64" s="12"/>
      <c r="F64" s="12"/>
      <c r="G64" s="12"/>
      <c r="H64" s="12"/>
      <c r="I64" s="13"/>
      <c r="J64" s="32">
        <v>45610</v>
      </c>
      <c r="K64" s="1"/>
    </row>
    <row r="65" spans="1:12" x14ac:dyDescent="0.3">
      <c r="A65" s="37" t="s">
        <v>3</v>
      </c>
      <c r="B65" s="3" t="s">
        <v>4</v>
      </c>
      <c r="C65" s="7" t="s">
        <v>5</v>
      </c>
      <c r="D65" s="3" t="s">
        <v>6</v>
      </c>
      <c r="E65" s="2" t="s">
        <v>7</v>
      </c>
      <c r="F65" s="2" t="s">
        <v>8</v>
      </c>
      <c r="G65" s="2" t="s">
        <v>9</v>
      </c>
      <c r="H65" s="2" t="s">
        <v>10</v>
      </c>
      <c r="I65" s="2" t="s">
        <v>11</v>
      </c>
      <c r="J65" s="2" t="s">
        <v>12</v>
      </c>
      <c r="K65" s="1"/>
    </row>
    <row r="66" spans="1:12" x14ac:dyDescent="0.3">
      <c r="A66" s="53" t="s">
        <v>13</v>
      </c>
      <c r="B66" s="43"/>
      <c r="C66" s="44" t="s">
        <v>14</v>
      </c>
      <c r="D66" s="43" t="s">
        <v>15</v>
      </c>
      <c r="E66" s="45">
        <v>10</v>
      </c>
      <c r="F66" s="45">
        <v>10</v>
      </c>
      <c r="G66" s="45">
        <v>66</v>
      </c>
      <c r="H66" s="45">
        <v>0</v>
      </c>
      <c r="I66" s="45">
        <v>7</v>
      </c>
      <c r="J66" s="45">
        <v>0</v>
      </c>
      <c r="K66" s="1"/>
      <c r="L66" s="6"/>
    </row>
    <row r="67" spans="1:12" x14ac:dyDescent="0.3">
      <c r="A67" s="37"/>
      <c r="B67" s="3"/>
      <c r="C67" s="7" t="s">
        <v>36</v>
      </c>
      <c r="D67" s="3" t="s">
        <v>37</v>
      </c>
      <c r="E67" s="2">
        <v>208</v>
      </c>
      <c r="F67" s="2">
        <v>25</v>
      </c>
      <c r="G67" s="2">
        <v>274</v>
      </c>
      <c r="H67" s="2">
        <v>12</v>
      </c>
      <c r="I67" s="2">
        <v>15</v>
      </c>
      <c r="J67" s="2">
        <v>32.4</v>
      </c>
      <c r="K67" s="1"/>
    </row>
    <row r="68" spans="1:12" x14ac:dyDescent="0.3">
      <c r="A68" s="37"/>
      <c r="B68" s="3"/>
      <c r="C68" s="7" t="s">
        <v>16</v>
      </c>
      <c r="D68" s="3" t="s">
        <v>17</v>
      </c>
      <c r="E68" s="2">
        <v>200</v>
      </c>
      <c r="F68" s="2">
        <v>10</v>
      </c>
      <c r="G68" s="2">
        <v>52</v>
      </c>
      <c r="H68" s="2">
        <v>0</v>
      </c>
      <c r="I68" s="2">
        <v>0</v>
      </c>
      <c r="J68" s="2">
        <v>14</v>
      </c>
      <c r="K68" s="1"/>
    </row>
    <row r="69" spans="1:12" x14ac:dyDescent="0.3">
      <c r="A69" s="37"/>
      <c r="B69" s="3"/>
      <c r="C69" s="7" t="s">
        <v>18</v>
      </c>
      <c r="D69" s="3" t="s">
        <v>84</v>
      </c>
      <c r="E69" s="2">
        <v>50</v>
      </c>
      <c r="F69" s="2">
        <v>5</v>
      </c>
      <c r="G69" s="2">
        <v>130</v>
      </c>
      <c r="H69" s="2">
        <v>4</v>
      </c>
      <c r="I69" s="2">
        <v>0.05</v>
      </c>
      <c r="J69" s="2">
        <v>27.5</v>
      </c>
      <c r="K69" s="1"/>
    </row>
    <row r="70" spans="1:12" x14ac:dyDescent="0.3">
      <c r="A70" s="37"/>
      <c r="B70" s="3"/>
      <c r="C70" s="7" t="s">
        <v>51</v>
      </c>
      <c r="D70" s="11" t="s">
        <v>59</v>
      </c>
      <c r="E70" s="2">
        <v>50</v>
      </c>
      <c r="F70" s="2">
        <v>15</v>
      </c>
      <c r="G70" s="2">
        <v>195</v>
      </c>
      <c r="H70" s="2">
        <v>3.3</v>
      </c>
      <c r="I70" s="2">
        <v>8</v>
      </c>
      <c r="J70" s="2">
        <v>36</v>
      </c>
      <c r="K70" s="1"/>
    </row>
    <row r="71" spans="1:12" x14ac:dyDescent="0.3">
      <c r="A71" s="37"/>
      <c r="B71" s="3"/>
      <c r="C71" s="7"/>
      <c r="D71" s="37" t="s">
        <v>85</v>
      </c>
      <c r="E71" s="2"/>
      <c r="F71" s="34">
        <f>F66+F67+F68+F69+F70</f>
        <v>65</v>
      </c>
      <c r="G71" s="34">
        <f>SUM(G67:G70)</f>
        <v>651</v>
      </c>
      <c r="H71" s="34">
        <f>SUM(H67:H70)</f>
        <v>19.3</v>
      </c>
      <c r="I71" s="34">
        <f>SUM(I67:I70)</f>
        <v>23.05</v>
      </c>
      <c r="J71" s="34">
        <f>SUM(J67:J70)</f>
        <v>109.9</v>
      </c>
      <c r="K71" s="1"/>
      <c r="L71">
        <v>65</v>
      </c>
    </row>
    <row r="72" spans="1:12" x14ac:dyDescent="0.3">
      <c r="C72" s="16"/>
      <c r="E72" s="12"/>
      <c r="F72" s="12"/>
      <c r="G72" s="12"/>
      <c r="H72" s="12"/>
      <c r="I72" s="13"/>
      <c r="J72" s="32">
        <v>45611</v>
      </c>
      <c r="K72" s="1"/>
      <c r="L72" s="1"/>
    </row>
    <row r="73" spans="1:12" x14ac:dyDescent="0.3">
      <c r="A73" s="37" t="s">
        <v>3</v>
      </c>
      <c r="B73" s="3" t="s">
        <v>4</v>
      </c>
      <c r="C73" s="7" t="s">
        <v>5</v>
      </c>
      <c r="D73" s="3" t="s">
        <v>6</v>
      </c>
      <c r="E73" s="2" t="s">
        <v>7</v>
      </c>
      <c r="F73" s="2" t="s">
        <v>8</v>
      </c>
      <c r="G73" s="2" t="s">
        <v>9</v>
      </c>
      <c r="H73" s="2" t="s">
        <v>10</v>
      </c>
      <c r="I73" s="2" t="s">
        <v>11</v>
      </c>
      <c r="J73" s="2" t="s">
        <v>12</v>
      </c>
      <c r="K73" s="1"/>
      <c r="L73" s="1"/>
    </row>
    <row r="74" spans="1:12" x14ac:dyDescent="0.3">
      <c r="A74" s="37" t="s">
        <v>13</v>
      </c>
      <c r="B74" s="3"/>
      <c r="C74" s="22" t="s">
        <v>31</v>
      </c>
      <c r="D74" s="23" t="s">
        <v>32</v>
      </c>
      <c r="E74" s="24">
        <v>60</v>
      </c>
      <c r="F74" s="2">
        <v>45</v>
      </c>
      <c r="G74" s="2">
        <v>178</v>
      </c>
      <c r="H74" s="2">
        <v>10</v>
      </c>
      <c r="I74" s="2">
        <v>11</v>
      </c>
      <c r="J74" s="2">
        <v>10</v>
      </c>
      <c r="K74" s="1"/>
      <c r="L74" s="1"/>
    </row>
    <row r="75" spans="1:12" x14ac:dyDescent="0.3">
      <c r="B75" s="3"/>
      <c r="C75" s="7" t="s">
        <v>23</v>
      </c>
      <c r="D75" s="3" t="s">
        <v>24</v>
      </c>
      <c r="E75" s="2">
        <v>210</v>
      </c>
      <c r="F75" s="2">
        <v>20</v>
      </c>
      <c r="G75" s="2">
        <v>263</v>
      </c>
      <c r="H75" s="2">
        <v>4.0999999999999996</v>
      </c>
      <c r="I75" s="2">
        <v>14</v>
      </c>
      <c r="J75" s="2">
        <v>30</v>
      </c>
      <c r="K75" s="1"/>
    </row>
    <row r="76" spans="1:12" x14ac:dyDescent="0.3">
      <c r="A76" s="37"/>
      <c r="B76" s="3"/>
      <c r="C76" s="7" t="s">
        <v>43</v>
      </c>
      <c r="D76" s="8" t="s">
        <v>44</v>
      </c>
      <c r="E76" s="9">
        <v>200</v>
      </c>
      <c r="F76" s="2">
        <v>15</v>
      </c>
      <c r="G76" s="9">
        <v>95</v>
      </c>
      <c r="H76" s="9">
        <v>0</v>
      </c>
      <c r="I76" s="9">
        <v>0</v>
      </c>
      <c r="J76" s="10">
        <v>24</v>
      </c>
      <c r="K76" s="1"/>
    </row>
    <row r="77" spans="1:12" x14ac:dyDescent="0.3">
      <c r="A77" s="37"/>
      <c r="B77" s="3"/>
      <c r="C77" s="7" t="s">
        <v>18</v>
      </c>
      <c r="D77" s="3" t="s">
        <v>84</v>
      </c>
      <c r="E77" s="2">
        <v>50</v>
      </c>
      <c r="F77" s="2">
        <v>5</v>
      </c>
      <c r="G77" s="2">
        <v>130</v>
      </c>
      <c r="H77" s="2">
        <v>4</v>
      </c>
      <c r="I77" s="2">
        <v>0.05</v>
      </c>
      <c r="J77" s="2">
        <v>27.5</v>
      </c>
      <c r="K77" s="1"/>
    </row>
    <row r="78" spans="1:12" x14ac:dyDescent="0.3">
      <c r="A78" s="37"/>
      <c r="B78" s="3"/>
      <c r="C78" s="7"/>
      <c r="D78" s="37" t="s">
        <v>85</v>
      </c>
      <c r="E78" s="2"/>
      <c r="F78" s="34">
        <f>SUM(F75:F77)+F74</f>
        <v>85</v>
      </c>
      <c r="G78" s="34">
        <f>SUM(G74:G77)</f>
        <v>666</v>
      </c>
      <c r="H78" s="34">
        <f>SUM(H74:H77)</f>
        <v>18.100000000000001</v>
      </c>
      <c r="I78" s="34">
        <f>SUM(I74:I77)</f>
        <v>25.05</v>
      </c>
      <c r="J78" s="34">
        <f>SUM(J74:J77)</f>
        <v>91.5</v>
      </c>
      <c r="K78" s="1"/>
      <c r="L78">
        <v>85</v>
      </c>
    </row>
    <row r="79" spans="1:12" x14ac:dyDescent="0.3">
      <c r="A79" s="5" t="s">
        <v>75</v>
      </c>
      <c r="C79" s="12"/>
      <c r="E79" s="12"/>
      <c r="F79" s="12"/>
      <c r="G79" s="12"/>
      <c r="H79" s="12"/>
      <c r="I79" s="13"/>
      <c r="J79" s="32">
        <v>45614</v>
      </c>
      <c r="K79" s="1"/>
    </row>
    <row r="80" spans="1:12" x14ac:dyDescent="0.3">
      <c r="A80" s="37" t="s">
        <v>3</v>
      </c>
      <c r="B80" s="3" t="s">
        <v>4</v>
      </c>
      <c r="C80" s="7" t="s">
        <v>5</v>
      </c>
      <c r="D80" s="3" t="s">
        <v>6</v>
      </c>
      <c r="E80" s="2" t="s">
        <v>7</v>
      </c>
      <c r="F80" s="2" t="s">
        <v>8</v>
      </c>
      <c r="G80" s="2" t="s">
        <v>9</v>
      </c>
      <c r="H80" s="2" t="s">
        <v>10</v>
      </c>
      <c r="I80" s="2" t="s">
        <v>11</v>
      </c>
      <c r="J80" s="38" t="s">
        <v>12</v>
      </c>
      <c r="K80" s="1"/>
      <c r="L80" s="1"/>
    </row>
    <row r="81" spans="1:12" x14ac:dyDescent="0.3">
      <c r="A81" s="37" t="s">
        <v>13</v>
      </c>
      <c r="B81" s="70"/>
      <c r="C81" s="71">
        <v>366</v>
      </c>
      <c r="D81" s="70" t="s">
        <v>35</v>
      </c>
      <c r="E81" s="72">
        <v>15</v>
      </c>
      <c r="F81" s="72">
        <v>10</v>
      </c>
      <c r="G81" s="72">
        <v>36</v>
      </c>
      <c r="H81" s="72">
        <v>3</v>
      </c>
      <c r="I81" s="73">
        <v>3</v>
      </c>
      <c r="J81" s="74"/>
    </row>
    <row r="82" spans="1:12" x14ac:dyDescent="0.3">
      <c r="B82" s="3"/>
      <c r="C82" s="7" t="s">
        <v>76</v>
      </c>
      <c r="D82" s="3" t="s">
        <v>77</v>
      </c>
      <c r="E82" s="2">
        <v>208</v>
      </c>
      <c r="F82" s="2">
        <v>25</v>
      </c>
      <c r="G82" s="2">
        <v>264</v>
      </c>
      <c r="H82" s="2">
        <v>7</v>
      </c>
      <c r="I82" s="2">
        <v>10.3</v>
      </c>
      <c r="J82" s="29">
        <v>34.9</v>
      </c>
      <c r="K82" s="1"/>
      <c r="L82" s="1"/>
    </row>
    <row r="83" spans="1:12" x14ac:dyDescent="0.3">
      <c r="A83" s="37"/>
      <c r="B83" s="3"/>
      <c r="C83" s="22" t="s">
        <v>20</v>
      </c>
      <c r="D83" s="25" t="s">
        <v>21</v>
      </c>
      <c r="E83" s="26">
        <v>200</v>
      </c>
      <c r="F83" s="2">
        <v>10</v>
      </c>
      <c r="G83" s="9">
        <v>101</v>
      </c>
      <c r="H83" s="9">
        <v>3.4</v>
      </c>
      <c r="I83" s="10">
        <v>15.1</v>
      </c>
      <c r="J83" s="26">
        <v>3.3</v>
      </c>
      <c r="K83" s="1"/>
      <c r="L83" s="1"/>
    </row>
    <row r="84" spans="1:12" x14ac:dyDescent="0.3">
      <c r="A84" s="37"/>
      <c r="B84" s="3"/>
      <c r="C84" s="7" t="s">
        <v>18</v>
      </c>
      <c r="D84" s="3" t="s">
        <v>84</v>
      </c>
      <c r="E84" s="2">
        <v>50</v>
      </c>
      <c r="F84" s="2">
        <v>5</v>
      </c>
      <c r="G84" s="2">
        <v>130</v>
      </c>
      <c r="H84" s="2">
        <v>4</v>
      </c>
      <c r="I84" s="2">
        <v>0.05</v>
      </c>
      <c r="J84" s="2">
        <v>27.5</v>
      </c>
      <c r="K84" s="1"/>
      <c r="L84" s="1"/>
    </row>
    <row r="85" spans="1:12" x14ac:dyDescent="0.3">
      <c r="A85" s="37"/>
      <c r="B85" s="3"/>
      <c r="C85" s="7" t="s">
        <v>51</v>
      </c>
      <c r="D85" s="11" t="s">
        <v>59</v>
      </c>
      <c r="E85" s="2">
        <v>50</v>
      </c>
      <c r="F85" s="2">
        <v>15</v>
      </c>
      <c r="G85" s="2">
        <v>195</v>
      </c>
      <c r="H85" s="2">
        <v>4.7</v>
      </c>
      <c r="I85" s="2">
        <v>5</v>
      </c>
      <c r="J85" s="2">
        <v>36</v>
      </c>
      <c r="K85" s="1"/>
      <c r="L85" s="1"/>
    </row>
    <row r="86" spans="1:12" x14ac:dyDescent="0.3">
      <c r="A86" s="37"/>
      <c r="B86" s="3"/>
      <c r="C86" s="7"/>
      <c r="D86" s="37" t="s">
        <v>85</v>
      </c>
      <c r="E86" s="2"/>
      <c r="F86" s="34">
        <f>F81+F82+F83+F84+F85</f>
        <v>65</v>
      </c>
      <c r="G86" s="34">
        <f>SUM(G82:G85)</f>
        <v>690</v>
      </c>
      <c r="H86" s="34">
        <f>SUM(H82:H85)</f>
        <v>19.100000000000001</v>
      </c>
      <c r="I86" s="34">
        <f>SUM(I82:I85)</f>
        <v>30.45</v>
      </c>
      <c r="J86" s="34">
        <f>SUM(J82:J85)</f>
        <v>101.69999999999999</v>
      </c>
      <c r="K86" s="1"/>
      <c r="L86" s="1">
        <v>65</v>
      </c>
    </row>
    <row r="87" spans="1:12" x14ac:dyDescent="0.3">
      <c r="A87" s="37"/>
      <c r="B87" s="3"/>
      <c r="C87" s="7"/>
      <c r="D87" s="3"/>
      <c r="E87" s="2"/>
      <c r="F87" s="34"/>
      <c r="G87" s="34"/>
      <c r="H87" s="34"/>
      <c r="I87" s="34"/>
      <c r="J87" s="61">
        <v>45615</v>
      </c>
      <c r="K87" s="1"/>
      <c r="L87" s="1"/>
    </row>
    <row r="88" spans="1:12" x14ac:dyDescent="0.3">
      <c r="A88" s="37" t="s">
        <v>3</v>
      </c>
      <c r="B88" s="3" t="s">
        <v>4</v>
      </c>
      <c r="C88" s="7" t="s">
        <v>5</v>
      </c>
      <c r="D88" s="3" t="s">
        <v>6</v>
      </c>
      <c r="E88" s="2" t="s">
        <v>7</v>
      </c>
      <c r="F88" s="2" t="s">
        <v>8</v>
      </c>
      <c r="G88" s="2" t="s">
        <v>9</v>
      </c>
      <c r="H88" s="2" t="s">
        <v>10</v>
      </c>
      <c r="I88" s="2" t="s">
        <v>11</v>
      </c>
      <c r="J88" s="2" t="s">
        <v>12</v>
      </c>
      <c r="K88" s="1"/>
    </row>
    <row r="89" spans="1:12" x14ac:dyDescent="0.3">
      <c r="A89" s="37" t="s">
        <v>13</v>
      </c>
      <c r="B89" s="3"/>
      <c r="C89" s="7" t="s">
        <v>54</v>
      </c>
      <c r="D89" s="3" t="s">
        <v>55</v>
      </c>
      <c r="E89" s="2">
        <v>250</v>
      </c>
      <c r="F89" s="2">
        <v>60</v>
      </c>
      <c r="G89" s="2">
        <v>407</v>
      </c>
      <c r="H89" s="2">
        <v>23.5</v>
      </c>
      <c r="I89" s="2">
        <v>24.6</v>
      </c>
      <c r="J89" s="2">
        <v>23</v>
      </c>
      <c r="K89" s="1"/>
    </row>
    <row r="90" spans="1:12" x14ac:dyDescent="0.3">
      <c r="A90" s="37"/>
      <c r="B90" s="3"/>
      <c r="C90" s="7" t="s">
        <v>47</v>
      </c>
      <c r="D90" s="8" t="s">
        <v>92</v>
      </c>
      <c r="E90" s="9">
        <v>200</v>
      </c>
      <c r="F90" s="2">
        <v>10</v>
      </c>
      <c r="G90" s="9">
        <v>66</v>
      </c>
      <c r="H90" s="9">
        <v>0</v>
      </c>
      <c r="I90" s="9">
        <v>0</v>
      </c>
      <c r="J90" s="9">
        <v>10</v>
      </c>
      <c r="K90" s="1"/>
    </row>
    <row r="91" spans="1:12" x14ac:dyDescent="0.3">
      <c r="A91" s="37"/>
      <c r="B91" s="3"/>
      <c r="C91" s="7" t="s">
        <v>18</v>
      </c>
      <c r="D91" s="3" t="s">
        <v>84</v>
      </c>
      <c r="E91" s="2">
        <v>50</v>
      </c>
      <c r="F91" s="2">
        <v>5</v>
      </c>
      <c r="G91" s="2">
        <v>130</v>
      </c>
      <c r="H91" s="2">
        <v>4</v>
      </c>
      <c r="I91" s="2">
        <v>0.05</v>
      </c>
      <c r="J91" s="2">
        <v>27.5</v>
      </c>
      <c r="K91" s="1"/>
    </row>
    <row r="92" spans="1:12" x14ac:dyDescent="0.3">
      <c r="A92" s="37"/>
      <c r="B92" s="3"/>
      <c r="C92" s="19"/>
      <c r="D92" s="37" t="s">
        <v>85</v>
      </c>
      <c r="E92" s="2"/>
      <c r="F92" s="34">
        <f>SUM(F89:F91)</f>
        <v>75</v>
      </c>
      <c r="G92" s="34">
        <f>SUM(G89:G91)</f>
        <v>603</v>
      </c>
      <c r="H92" s="34">
        <f>SUM(H89:H91)</f>
        <v>27.5</v>
      </c>
      <c r="I92" s="34">
        <f>SUM(I89:I91)</f>
        <v>24.650000000000002</v>
      </c>
      <c r="J92" s="34">
        <f>SUM(J89:J91)</f>
        <v>60.5</v>
      </c>
      <c r="K92" s="1"/>
      <c r="L92">
        <v>75</v>
      </c>
    </row>
    <row r="93" spans="1:12" x14ac:dyDescent="0.3">
      <c r="C93" s="16"/>
      <c r="E93" s="12"/>
      <c r="F93" s="12"/>
      <c r="G93" s="12"/>
      <c r="H93" s="12"/>
      <c r="I93" s="13"/>
      <c r="J93" s="32">
        <v>45616</v>
      </c>
      <c r="K93" s="1"/>
    </row>
    <row r="94" spans="1:12" x14ac:dyDescent="0.3">
      <c r="A94" s="37" t="s">
        <v>3</v>
      </c>
      <c r="B94" s="3" t="s">
        <v>4</v>
      </c>
      <c r="C94" s="7" t="s">
        <v>5</v>
      </c>
      <c r="D94" s="3" t="s">
        <v>6</v>
      </c>
      <c r="E94" s="2" t="s">
        <v>7</v>
      </c>
      <c r="F94" s="2" t="s">
        <v>8</v>
      </c>
      <c r="G94" s="2" t="s">
        <v>9</v>
      </c>
      <c r="H94" s="2" t="s">
        <v>10</v>
      </c>
      <c r="I94" s="2" t="s">
        <v>11</v>
      </c>
      <c r="J94" s="2" t="s">
        <v>12</v>
      </c>
      <c r="K94" s="1"/>
    </row>
    <row r="95" spans="1:12" x14ac:dyDescent="0.3">
      <c r="A95" s="37" t="s">
        <v>13</v>
      </c>
      <c r="B95" s="3"/>
      <c r="C95" s="7" t="s">
        <v>70</v>
      </c>
      <c r="D95" s="3" t="s">
        <v>71</v>
      </c>
      <c r="E95" s="2" t="s">
        <v>72</v>
      </c>
      <c r="F95" s="2">
        <v>40</v>
      </c>
      <c r="G95" s="2">
        <v>300</v>
      </c>
      <c r="H95" s="2">
        <v>18.899999999999999</v>
      </c>
      <c r="I95" s="2">
        <v>13.3</v>
      </c>
      <c r="J95" s="2">
        <v>25.3</v>
      </c>
      <c r="K95" s="1"/>
    </row>
    <row r="96" spans="1:12" x14ac:dyDescent="0.3">
      <c r="A96" s="37"/>
      <c r="B96" s="3"/>
      <c r="C96" s="7" t="s">
        <v>20</v>
      </c>
      <c r="D96" s="8" t="s">
        <v>21</v>
      </c>
      <c r="E96" s="9">
        <v>200</v>
      </c>
      <c r="F96" s="2">
        <v>10</v>
      </c>
      <c r="G96" s="9">
        <v>101</v>
      </c>
      <c r="H96" s="9">
        <v>3.4</v>
      </c>
      <c r="I96" s="9">
        <v>15.1</v>
      </c>
      <c r="J96" s="10">
        <v>3.3</v>
      </c>
      <c r="K96" s="1"/>
    </row>
    <row r="97" spans="1:12" x14ac:dyDescent="0.3">
      <c r="A97" s="37"/>
      <c r="B97" s="3"/>
      <c r="C97" s="7" t="s">
        <v>18</v>
      </c>
      <c r="D97" s="3" t="s">
        <v>84</v>
      </c>
      <c r="E97" s="2">
        <v>50</v>
      </c>
      <c r="F97" s="2">
        <v>5</v>
      </c>
      <c r="G97" s="2">
        <v>130</v>
      </c>
      <c r="H97" s="2">
        <v>4</v>
      </c>
      <c r="I97" s="2">
        <v>0.05</v>
      </c>
      <c r="J97" s="2">
        <v>27.5</v>
      </c>
      <c r="K97" s="1"/>
    </row>
    <row r="98" spans="1:12" x14ac:dyDescent="0.3">
      <c r="A98" s="37"/>
      <c r="B98" s="3"/>
      <c r="C98" s="7" t="s">
        <v>51</v>
      </c>
      <c r="D98" s="11" t="s">
        <v>59</v>
      </c>
      <c r="E98" s="2">
        <v>50</v>
      </c>
      <c r="F98" s="2">
        <v>15</v>
      </c>
      <c r="G98" s="2">
        <v>195</v>
      </c>
      <c r="H98" s="2">
        <v>3.3</v>
      </c>
      <c r="I98" s="2">
        <v>8</v>
      </c>
      <c r="J98" s="2">
        <v>36</v>
      </c>
      <c r="K98" s="1"/>
    </row>
    <row r="99" spans="1:12" x14ac:dyDescent="0.3">
      <c r="A99" s="37"/>
      <c r="B99" s="3"/>
      <c r="C99" s="7"/>
      <c r="D99" s="37" t="s">
        <v>85</v>
      </c>
      <c r="E99" s="2"/>
      <c r="F99" s="34">
        <f>SUM(F95:F98)</f>
        <v>70</v>
      </c>
      <c r="G99" s="34">
        <f>SUM(G95:G98)</f>
        <v>726</v>
      </c>
      <c r="H99" s="34">
        <f>SUM(H95:H98)</f>
        <v>29.599999999999998</v>
      </c>
      <c r="I99" s="34">
        <f>SUM(I95:I98)</f>
        <v>36.450000000000003</v>
      </c>
      <c r="J99" s="34">
        <f>SUM(J95:J98)</f>
        <v>92.1</v>
      </c>
      <c r="K99" s="1"/>
      <c r="L99">
        <v>70</v>
      </c>
    </row>
    <row r="100" spans="1:12" x14ac:dyDescent="0.3">
      <c r="A100" s="37"/>
      <c r="B100" s="3"/>
      <c r="C100" s="7"/>
      <c r="D100" s="3"/>
      <c r="E100" s="2"/>
      <c r="F100" s="34"/>
      <c r="G100" s="34"/>
      <c r="H100" s="34"/>
      <c r="I100" s="34"/>
      <c r="J100" s="34"/>
      <c r="K100" s="1"/>
    </row>
    <row r="101" spans="1:12" x14ac:dyDescent="0.3">
      <c r="C101" s="16"/>
      <c r="E101" s="12"/>
      <c r="F101" s="12"/>
      <c r="G101" s="12"/>
      <c r="H101" s="12"/>
      <c r="I101" s="13"/>
      <c r="J101" s="32">
        <v>45617</v>
      </c>
      <c r="K101" s="1"/>
    </row>
    <row r="102" spans="1:12" x14ac:dyDescent="0.3">
      <c r="A102" s="37" t="s">
        <v>3</v>
      </c>
      <c r="B102" s="3" t="s">
        <v>4</v>
      </c>
      <c r="C102" s="7" t="s">
        <v>5</v>
      </c>
      <c r="D102" s="3" t="s">
        <v>6</v>
      </c>
      <c r="E102" s="2" t="s">
        <v>7</v>
      </c>
      <c r="F102" s="2" t="s">
        <v>8</v>
      </c>
      <c r="G102" s="2" t="s">
        <v>9</v>
      </c>
      <c r="H102" s="2" t="s">
        <v>10</v>
      </c>
      <c r="I102" s="2" t="s">
        <v>11</v>
      </c>
      <c r="J102" s="2" t="s">
        <v>12</v>
      </c>
      <c r="K102" s="1"/>
    </row>
    <row r="103" spans="1:12" x14ac:dyDescent="0.3">
      <c r="A103" s="37" t="s">
        <v>13</v>
      </c>
      <c r="B103" s="3"/>
      <c r="C103" s="7" t="s">
        <v>50</v>
      </c>
      <c r="D103" s="3" t="s">
        <v>89</v>
      </c>
      <c r="E103" s="2">
        <v>90</v>
      </c>
      <c r="F103" s="2">
        <v>45</v>
      </c>
      <c r="G103" s="2">
        <v>381</v>
      </c>
      <c r="H103" s="2">
        <v>26</v>
      </c>
      <c r="I103" s="2">
        <v>28</v>
      </c>
      <c r="J103" s="4">
        <v>7</v>
      </c>
      <c r="K103" s="1"/>
    </row>
    <row r="104" spans="1:12" x14ac:dyDescent="0.3">
      <c r="A104" s="37"/>
      <c r="B104" s="3"/>
      <c r="C104" s="7" t="s">
        <v>33</v>
      </c>
      <c r="D104" s="3" t="s">
        <v>34</v>
      </c>
      <c r="E104" s="2">
        <v>210</v>
      </c>
      <c r="F104" s="2">
        <v>20</v>
      </c>
      <c r="G104" s="2">
        <v>296</v>
      </c>
      <c r="H104" s="2">
        <v>11.2</v>
      </c>
      <c r="I104" s="2">
        <v>7</v>
      </c>
      <c r="J104" s="2">
        <v>46</v>
      </c>
      <c r="K104" s="36"/>
    </row>
    <row r="105" spans="1:12" x14ac:dyDescent="0.3">
      <c r="A105" s="37"/>
      <c r="B105" s="3"/>
      <c r="C105" s="7" t="s">
        <v>41</v>
      </c>
      <c r="D105" s="3" t="s">
        <v>91</v>
      </c>
      <c r="E105" s="2">
        <v>200</v>
      </c>
      <c r="F105" s="2">
        <v>10</v>
      </c>
      <c r="G105" s="2">
        <v>110</v>
      </c>
      <c r="H105" s="2">
        <v>1</v>
      </c>
      <c r="I105" s="2">
        <v>0.05</v>
      </c>
      <c r="J105" s="2">
        <v>27.5</v>
      </c>
      <c r="K105" s="1"/>
    </row>
    <row r="106" spans="1:12" x14ac:dyDescent="0.3">
      <c r="A106" s="37"/>
      <c r="B106" s="3"/>
      <c r="C106" s="7" t="s">
        <v>18</v>
      </c>
      <c r="D106" s="3" t="s">
        <v>87</v>
      </c>
      <c r="E106" s="2">
        <v>50</v>
      </c>
      <c r="F106" s="2">
        <v>5</v>
      </c>
      <c r="G106" s="2">
        <v>130</v>
      </c>
      <c r="H106" s="2">
        <v>4</v>
      </c>
      <c r="I106" s="2">
        <v>0.05</v>
      </c>
      <c r="J106" s="2">
        <v>27.5</v>
      </c>
      <c r="K106" s="1"/>
    </row>
    <row r="107" spans="1:12" x14ac:dyDescent="0.3">
      <c r="A107" s="37"/>
      <c r="B107" s="3"/>
      <c r="C107" s="7"/>
      <c r="D107" s="37" t="s">
        <v>85</v>
      </c>
      <c r="E107" s="2"/>
      <c r="F107" s="34">
        <f>SUM(F103:F106)</f>
        <v>80</v>
      </c>
      <c r="G107" s="34">
        <f>SUM(G103:G106)</f>
        <v>917</v>
      </c>
      <c r="H107" s="34">
        <f>SUM(H103:H106)</f>
        <v>42.2</v>
      </c>
      <c r="I107" s="34">
        <f>SUM(I103:I106)</f>
        <v>35.099999999999994</v>
      </c>
      <c r="J107" s="34">
        <f>SUM(J103:J106)</f>
        <v>108</v>
      </c>
      <c r="K107" s="1"/>
      <c r="L107">
        <v>75</v>
      </c>
    </row>
    <row r="108" spans="1:12" x14ac:dyDescent="0.3">
      <c r="C108" s="16"/>
      <c r="E108" s="12"/>
      <c r="F108" s="12"/>
      <c r="G108" s="12"/>
      <c r="H108" s="12"/>
      <c r="I108" s="13"/>
      <c r="J108" s="32">
        <v>45618</v>
      </c>
      <c r="K108" s="1"/>
    </row>
    <row r="109" spans="1:12" x14ac:dyDescent="0.3">
      <c r="A109" s="37" t="s">
        <v>3</v>
      </c>
      <c r="B109" s="3" t="s">
        <v>4</v>
      </c>
      <c r="C109" s="7" t="s">
        <v>5</v>
      </c>
      <c r="D109" s="3" t="s">
        <v>6</v>
      </c>
      <c r="E109" s="2" t="s">
        <v>7</v>
      </c>
      <c r="F109" s="2" t="s">
        <v>8</v>
      </c>
      <c r="G109" s="2" t="s">
        <v>9</v>
      </c>
      <c r="H109" s="2" t="s">
        <v>10</v>
      </c>
      <c r="I109" s="2" t="s">
        <v>11</v>
      </c>
      <c r="J109" s="2" t="s">
        <v>12</v>
      </c>
      <c r="K109" s="1"/>
    </row>
    <row r="110" spans="1:12" x14ac:dyDescent="0.3">
      <c r="A110" s="53" t="s">
        <v>13</v>
      </c>
      <c r="B110" s="43"/>
      <c r="C110" s="44" t="s">
        <v>14</v>
      </c>
      <c r="D110" s="43" t="s">
        <v>15</v>
      </c>
      <c r="E110" s="45">
        <v>10</v>
      </c>
      <c r="F110" s="45">
        <v>10</v>
      </c>
      <c r="G110" s="45">
        <v>66</v>
      </c>
      <c r="H110" s="45">
        <v>0</v>
      </c>
      <c r="I110" s="45">
        <v>7</v>
      </c>
      <c r="J110" s="45">
        <v>0</v>
      </c>
      <c r="K110" s="1"/>
      <c r="L110" s="6"/>
    </row>
    <row r="111" spans="1:12" x14ac:dyDescent="0.3">
      <c r="B111" s="3"/>
      <c r="C111" s="7" t="s">
        <v>56</v>
      </c>
      <c r="D111" s="3" t="s">
        <v>62</v>
      </c>
      <c r="E111" s="2">
        <v>205</v>
      </c>
      <c r="F111" s="2">
        <v>25</v>
      </c>
      <c r="G111" s="2">
        <v>261</v>
      </c>
      <c r="H111" s="2">
        <v>6.06</v>
      </c>
      <c r="I111" s="2">
        <v>14</v>
      </c>
      <c r="J111" s="4">
        <v>42.86</v>
      </c>
      <c r="K111" s="1"/>
    </row>
    <row r="112" spans="1:12" x14ac:dyDescent="0.3">
      <c r="A112" s="37"/>
      <c r="B112" s="3"/>
      <c r="C112" s="7" t="s">
        <v>40</v>
      </c>
      <c r="D112" s="8" t="s">
        <v>90</v>
      </c>
      <c r="E112" s="9">
        <v>200</v>
      </c>
      <c r="F112" s="2">
        <v>10</v>
      </c>
      <c r="G112" s="9">
        <v>111</v>
      </c>
      <c r="H112" s="9">
        <v>4</v>
      </c>
      <c r="I112" s="9">
        <v>4</v>
      </c>
      <c r="J112" s="9">
        <v>16</v>
      </c>
      <c r="K112" s="1"/>
    </row>
    <row r="113" spans="1:12" x14ac:dyDescent="0.3">
      <c r="A113" s="37"/>
      <c r="B113" s="3"/>
      <c r="C113" s="7" t="s">
        <v>18</v>
      </c>
      <c r="D113" s="3" t="s">
        <v>84</v>
      </c>
      <c r="E113" s="2">
        <v>50</v>
      </c>
      <c r="F113" s="2">
        <v>5</v>
      </c>
      <c r="G113" s="2">
        <v>130</v>
      </c>
      <c r="H113" s="2">
        <v>4</v>
      </c>
      <c r="I113" s="2">
        <v>0.05</v>
      </c>
      <c r="J113" s="2">
        <v>27.5</v>
      </c>
      <c r="K113" s="1"/>
    </row>
    <row r="114" spans="1:12" x14ac:dyDescent="0.3">
      <c r="A114" s="37"/>
      <c r="B114" s="3"/>
      <c r="C114" s="7" t="s">
        <v>38</v>
      </c>
      <c r="D114" s="3" t="s">
        <v>93</v>
      </c>
      <c r="E114" s="2">
        <v>200</v>
      </c>
      <c r="F114" s="2">
        <v>30</v>
      </c>
      <c r="G114" s="9">
        <v>100</v>
      </c>
      <c r="H114" s="9">
        <v>3</v>
      </c>
      <c r="I114" s="9">
        <v>1</v>
      </c>
      <c r="J114" s="9">
        <v>20</v>
      </c>
      <c r="K114" s="1"/>
    </row>
    <row r="115" spans="1:12" x14ac:dyDescent="0.3">
      <c r="A115" s="37"/>
      <c r="B115" s="3"/>
      <c r="C115" s="7"/>
      <c r="D115" s="37" t="s">
        <v>85</v>
      </c>
      <c r="E115" s="2"/>
      <c r="F115" s="34">
        <v>80</v>
      </c>
      <c r="G115" s="34">
        <f>SUM(G111:G114)</f>
        <v>602</v>
      </c>
      <c r="H115" s="34">
        <f>SUM(H111:H114)</f>
        <v>17.059999999999999</v>
      </c>
      <c r="I115" s="34">
        <f>SUM(I111:I114)</f>
        <v>19.05</v>
      </c>
      <c r="J115" s="34">
        <f>SUM(J111:J114)</f>
        <v>106.36</v>
      </c>
      <c r="K115" s="1"/>
      <c r="L115">
        <v>80</v>
      </c>
    </row>
    <row r="116" spans="1:12" x14ac:dyDescent="0.3">
      <c r="A116" s="5" t="s">
        <v>78</v>
      </c>
      <c r="I116" s="1"/>
      <c r="J116" s="58">
        <v>45621</v>
      </c>
      <c r="K116" s="36"/>
    </row>
    <row r="117" spans="1:12" ht="15" customHeight="1" x14ac:dyDescent="0.3">
      <c r="A117" s="37" t="s">
        <v>3</v>
      </c>
      <c r="B117" s="3" t="s">
        <v>4</v>
      </c>
      <c r="C117" s="7" t="s">
        <v>5</v>
      </c>
      <c r="D117" s="3" t="s">
        <v>6</v>
      </c>
      <c r="E117" s="2" t="s">
        <v>7</v>
      </c>
      <c r="F117" s="2" t="s">
        <v>8</v>
      </c>
      <c r="G117" s="2" t="s">
        <v>9</v>
      </c>
      <c r="H117" s="2" t="s">
        <v>10</v>
      </c>
      <c r="I117" s="2" t="s">
        <v>11</v>
      </c>
      <c r="J117" s="2" t="s">
        <v>12</v>
      </c>
      <c r="K117" s="36"/>
    </row>
    <row r="118" spans="1:12" x14ac:dyDescent="0.3">
      <c r="A118" s="37" t="s">
        <v>13</v>
      </c>
      <c r="B118" s="3"/>
      <c r="C118" s="7" t="s">
        <v>46</v>
      </c>
      <c r="D118" s="3" t="s">
        <v>35</v>
      </c>
      <c r="E118" s="2">
        <v>15</v>
      </c>
      <c r="F118" s="2">
        <v>10</v>
      </c>
      <c r="G118" s="2">
        <v>36</v>
      </c>
      <c r="H118" s="2">
        <v>3</v>
      </c>
      <c r="I118" s="2">
        <v>3</v>
      </c>
      <c r="J118" s="2"/>
      <c r="K118" s="36"/>
    </row>
    <row r="119" spans="1:12" ht="31.2" x14ac:dyDescent="0.3">
      <c r="A119" s="37"/>
      <c r="B119" s="3"/>
      <c r="C119" s="7" t="s">
        <v>56</v>
      </c>
      <c r="D119" s="18" t="s">
        <v>57</v>
      </c>
      <c r="E119" s="2">
        <v>210</v>
      </c>
      <c r="F119" s="2">
        <v>25</v>
      </c>
      <c r="G119" s="2">
        <v>272</v>
      </c>
      <c r="H119" s="2">
        <v>9</v>
      </c>
      <c r="I119" s="2">
        <v>16</v>
      </c>
      <c r="J119" s="2">
        <v>38</v>
      </c>
      <c r="K119" s="40"/>
    </row>
    <row r="120" spans="1:12" x14ac:dyDescent="0.3">
      <c r="A120" s="37"/>
      <c r="B120" s="3"/>
      <c r="C120" s="7" t="s">
        <v>47</v>
      </c>
      <c r="D120" s="15" t="s">
        <v>48</v>
      </c>
      <c r="E120" s="2">
        <v>207</v>
      </c>
      <c r="F120" s="2">
        <v>10</v>
      </c>
      <c r="G120" s="2">
        <v>54</v>
      </c>
      <c r="H120" s="2">
        <v>0</v>
      </c>
      <c r="I120" s="2">
        <v>0</v>
      </c>
      <c r="J120" s="2">
        <v>14</v>
      </c>
      <c r="K120" s="36"/>
    </row>
    <row r="121" spans="1:12" x14ac:dyDescent="0.3">
      <c r="A121" s="37"/>
      <c r="B121" s="3"/>
      <c r="C121" s="7" t="s">
        <v>29</v>
      </c>
      <c r="D121" s="3" t="s">
        <v>84</v>
      </c>
      <c r="E121" s="2">
        <v>50</v>
      </c>
      <c r="F121" s="2">
        <v>5</v>
      </c>
      <c r="G121" s="2">
        <v>130</v>
      </c>
      <c r="H121" s="2">
        <v>4</v>
      </c>
      <c r="I121" s="2">
        <v>0.05</v>
      </c>
      <c r="J121" s="2">
        <v>27.5</v>
      </c>
      <c r="K121" s="36"/>
    </row>
    <row r="122" spans="1:12" x14ac:dyDescent="0.3">
      <c r="A122" s="54"/>
      <c r="B122" s="51"/>
      <c r="C122" s="52" t="s">
        <v>58</v>
      </c>
      <c r="D122" s="11" t="s">
        <v>45</v>
      </c>
      <c r="E122" s="2">
        <v>50</v>
      </c>
      <c r="F122" s="2">
        <v>15</v>
      </c>
      <c r="G122" s="2">
        <v>208</v>
      </c>
      <c r="H122" s="2">
        <v>5</v>
      </c>
      <c r="I122" s="2">
        <v>2.5</v>
      </c>
      <c r="J122" s="2">
        <v>45</v>
      </c>
      <c r="K122" s="36"/>
    </row>
    <row r="123" spans="1:12" x14ac:dyDescent="0.3">
      <c r="A123" s="55"/>
      <c r="B123" s="23"/>
      <c r="C123" s="22"/>
      <c r="D123" s="60" t="s">
        <v>85</v>
      </c>
      <c r="E123" s="2"/>
      <c r="F123" s="34">
        <f>SUM(F118:F122)</f>
        <v>65</v>
      </c>
      <c r="G123" s="34">
        <f>SUM(G118:G122)</f>
        <v>700</v>
      </c>
      <c r="H123" s="34">
        <f>SUM(H118:H122)</f>
        <v>21</v>
      </c>
      <c r="I123" s="34">
        <f>SUM(I118:I122)</f>
        <v>21.55</v>
      </c>
      <c r="J123" s="34">
        <f>SUM(J118:J122)</f>
        <v>124.5</v>
      </c>
      <c r="K123" s="21"/>
      <c r="L123">
        <v>65</v>
      </c>
    </row>
    <row r="124" spans="1:12" s="42" customFormat="1" x14ac:dyDescent="0.3">
      <c r="A124" s="28"/>
      <c r="B124" s="1"/>
      <c r="C124" s="1"/>
      <c r="D124" s="1"/>
      <c r="E124" s="1"/>
      <c r="F124" s="1"/>
      <c r="G124" s="1"/>
      <c r="H124" s="1"/>
      <c r="I124" s="1"/>
      <c r="J124" s="58">
        <v>45622</v>
      </c>
      <c r="K124" s="36"/>
      <c r="L124" s="40"/>
    </row>
    <row r="125" spans="1:12" x14ac:dyDescent="0.3">
      <c r="A125" s="37" t="s">
        <v>3</v>
      </c>
      <c r="B125" s="3" t="s">
        <v>4</v>
      </c>
      <c r="C125" s="7" t="s">
        <v>5</v>
      </c>
      <c r="D125" s="3" t="s">
        <v>6</v>
      </c>
      <c r="E125" s="2" t="s">
        <v>7</v>
      </c>
      <c r="F125" s="2" t="s">
        <v>8</v>
      </c>
      <c r="G125" s="2" t="s">
        <v>9</v>
      </c>
      <c r="H125" s="2" t="s">
        <v>10</v>
      </c>
      <c r="I125" s="2" t="s">
        <v>11</v>
      </c>
      <c r="J125" s="2" t="s">
        <v>12</v>
      </c>
      <c r="K125" s="36"/>
    </row>
    <row r="126" spans="1:12" s="65" customFormat="1" x14ac:dyDescent="0.3">
      <c r="A126" s="75" t="s">
        <v>13</v>
      </c>
      <c r="B126" s="62"/>
      <c r="C126" s="57" t="s">
        <v>42</v>
      </c>
      <c r="D126" s="62" t="s">
        <v>79</v>
      </c>
      <c r="E126" s="63">
        <v>90</v>
      </c>
      <c r="F126" s="63">
        <v>40</v>
      </c>
      <c r="G126" s="63">
        <v>191</v>
      </c>
      <c r="H126" s="63">
        <v>16</v>
      </c>
      <c r="I126" s="63">
        <v>14</v>
      </c>
      <c r="J126" s="63">
        <v>1</v>
      </c>
      <c r="K126" s="64"/>
    </row>
    <row r="127" spans="1:12" x14ac:dyDescent="0.3">
      <c r="A127" s="37"/>
      <c r="B127" s="3"/>
      <c r="C127" s="7" t="s">
        <v>33</v>
      </c>
      <c r="D127" s="3" t="s">
        <v>34</v>
      </c>
      <c r="E127" s="2">
        <v>210</v>
      </c>
      <c r="F127" s="2">
        <v>25</v>
      </c>
      <c r="G127" s="2">
        <v>296</v>
      </c>
      <c r="H127" s="2">
        <v>11.2</v>
      </c>
      <c r="I127" s="2">
        <v>7</v>
      </c>
      <c r="J127" s="2">
        <v>46</v>
      </c>
      <c r="K127" s="36"/>
    </row>
    <row r="128" spans="1:12" x14ac:dyDescent="0.3">
      <c r="A128" s="37"/>
      <c r="B128" s="3"/>
      <c r="C128" s="7" t="s">
        <v>41</v>
      </c>
      <c r="D128" s="3" t="s">
        <v>91</v>
      </c>
      <c r="E128" s="2">
        <v>200</v>
      </c>
      <c r="F128" s="2">
        <v>10</v>
      </c>
      <c r="G128" s="2">
        <v>110</v>
      </c>
      <c r="H128" s="2">
        <v>1</v>
      </c>
      <c r="I128" s="2">
        <v>0.05</v>
      </c>
      <c r="J128" s="2">
        <v>27.5</v>
      </c>
      <c r="K128" s="36"/>
    </row>
    <row r="129" spans="1:12" x14ac:dyDescent="0.3">
      <c r="A129" s="37"/>
      <c r="B129" s="3"/>
      <c r="C129" s="7" t="s">
        <v>18</v>
      </c>
      <c r="D129" s="3" t="s">
        <v>84</v>
      </c>
      <c r="E129" s="2">
        <v>50</v>
      </c>
      <c r="F129" s="2">
        <v>5</v>
      </c>
      <c r="G129" s="2">
        <v>130</v>
      </c>
      <c r="H129" s="2">
        <v>4</v>
      </c>
      <c r="I129" s="2">
        <v>0.05</v>
      </c>
      <c r="J129" s="2">
        <v>27.5</v>
      </c>
      <c r="K129" s="36"/>
    </row>
    <row r="130" spans="1:12" x14ac:dyDescent="0.3">
      <c r="A130" s="37"/>
      <c r="B130" s="3"/>
      <c r="C130" s="7"/>
      <c r="D130" s="37" t="s">
        <v>85</v>
      </c>
      <c r="E130" s="2"/>
      <c r="F130" s="34">
        <f>SUM(F126:F129)</f>
        <v>80</v>
      </c>
      <c r="G130" s="34">
        <f>SUM(G126:G129)</f>
        <v>727</v>
      </c>
      <c r="H130" s="34">
        <f>SUM(H126:H129)</f>
        <v>32.200000000000003</v>
      </c>
      <c r="I130" s="34">
        <f>SUM(I126:I129)</f>
        <v>21.1</v>
      </c>
      <c r="J130" s="34">
        <f>SUM(J126:J129)</f>
        <v>102</v>
      </c>
      <c r="K130" s="36"/>
      <c r="L130">
        <v>80</v>
      </c>
    </row>
    <row r="131" spans="1:12" x14ac:dyDescent="0.3">
      <c r="I131" s="1"/>
      <c r="J131" s="1"/>
      <c r="K131" s="1"/>
    </row>
    <row r="132" spans="1:12" x14ac:dyDescent="0.3">
      <c r="I132" s="1"/>
      <c r="J132" s="58">
        <v>45623</v>
      </c>
      <c r="K132" s="1"/>
    </row>
    <row r="133" spans="1:12" x14ac:dyDescent="0.3">
      <c r="A133" s="37" t="s">
        <v>3</v>
      </c>
      <c r="B133" s="3" t="s">
        <v>4</v>
      </c>
      <c r="C133" s="2" t="s">
        <v>5</v>
      </c>
      <c r="D133" s="3" t="s">
        <v>6</v>
      </c>
      <c r="E133" s="2" t="s">
        <v>7</v>
      </c>
      <c r="F133" s="2" t="s">
        <v>8</v>
      </c>
      <c r="G133" s="2" t="s">
        <v>9</v>
      </c>
      <c r="H133" s="2" t="s">
        <v>10</v>
      </c>
      <c r="I133" s="2" t="s">
        <v>11</v>
      </c>
      <c r="J133" s="2" t="s">
        <v>12</v>
      </c>
      <c r="K133" s="1"/>
    </row>
    <row r="134" spans="1:12" x14ac:dyDescent="0.3">
      <c r="A134" s="37" t="s">
        <v>13</v>
      </c>
      <c r="B134" s="3"/>
      <c r="C134" s="22" t="s">
        <v>31</v>
      </c>
      <c r="D134" s="23" t="s">
        <v>32</v>
      </c>
      <c r="E134" s="24">
        <v>90</v>
      </c>
      <c r="F134" s="2">
        <v>50</v>
      </c>
      <c r="G134" s="2">
        <v>178</v>
      </c>
      <c r="H134" s="2">
        <v>10</v>
      </c>
      <c r="I134" s="2">
        <v>11</v>
      </c>
      <c r="J134" s="2">
        <v>10</v>
      </c>
      <c r="K134" s="1"/>
    </row>
    <row r="135" spans="1:12" x14ac:dyDescent="0.3">
      <c r="A135" s="37"/>
      <c r="B135" s="3"/>
      <c r="C135" s="7" t="s">
        <v>23</v>
      </c>
      <c r="D135" s="3" t="s">
        <v>24</v>
      </c>
      <c r="E135" s="2">
        <v>210</v>
      </c>
      <c r="F135" s="2">
        <v>20</v>
      </c>
      <c r="G135" s="2">
        <v>263</v>
      </c>
      <c r="H135" s="2">
        <v>4.0999999999999996</v>
      </c>
      <c r="I135" s="2">
        <v>14</v>
      </c>
      <c r="J135" s="2">
        <v>30</v>
      </c>
      <c r="K135" s="1"/>
    </row>
    <row r="136" spans="1:12" x14ac:dyDescent="0.3">
      <c r="A136" s="37"/>
      <c r="B136" s="3"/>
      <c r="C136" s="7" t="s">
        <v>25</v>
      </c>
      <c r="D136" s="3" t="s">
        <v>26</v>
      </c>
      <c r="E136" s="2">
        <v>200</v>
      </c>
      <c r="F136" s="2">
        <v>10</v>
      </c>
      <c r="G136" s="2">
        <v>119</v>
      </c>
      <c r="H136" s="2">
        <v>0.7</v>
      </c>
      <c r="I136" s="2">
        <v>0.03</v>
      </c>
      <c r="J136" s="2">
        <v>29</v>
      </c>
      <c r="K136" s="1"/>
    </row>
    <row r="137" spans="1:12" x14ac:dyDescent="0.3">
      <c r="A137" s="37"/>
      <c r="B137" s="3"/>
      <c r="C137" s="7" t="s">
        <v>18</v>
      </c>
      <c r="D137" s="3" t="s">
        <v>84</v>
      </c>
      <c r="E137" s="2">
        <v>50</v>
      </c>
      <c r="F137" s="2">
        <v>5</v>
      </c>
      <c r="G137" s="2">
        <v>130</v>
      </c>
      <c r="H137" s="2">
        <v>4</v>
      </c>
      <c r="I137" s="2">
        <v>0.05</v>
      </c>
      <c r="J137" s="2">
        <v>27.5</v>
      </c>
      <c r="K137" s="1"/>
    </row>
    <row r="138" spans="1:12" x14ac:dyDescent="0.3">
      <c r="A138" s="37"/>
      <c r="B138" s="3"/>
      <c r="C138" s="7"/>
      <c r="D138" s="37" t="s">
        <v>85</v>
      </c>
      <c r="E138" s="2"/>
      <c r="F138" s="34">
        <f>SUM(F134:F137)</f>
        <v>85</v>
      </c>
      <c r="G138" s="34">
        <f>SUM(G134:G137)</f>
        <v>690</v>
      </c>
      <c r="H138" s="34">
        <f>SUM(H134:H137)</f>
        <v>18.799999999999997</v>
      </c>
      <c r="I138" s="34">
        <f>SUM(I134:I137)</f>
        <v>25.080000000000002</v>
      </c>
      <c r="J138" s="34">
        <f>SUM(J134:J137)</f>
        <v>96.5</v>
      </c>
      <c r="K138" s="1"/>
      <c r="L138">
        <v>85</v>
      </c>
    </row>
    <row r="139" spans="1:12" x14ac:dyDescent="0.3">
      <c r="I139" s="1"/>
      <c r="J139" s="58">
        <v>45624</v>
      </c>
      <c r="K139" s="1"/>
    </row>
    <row r="140" spans="1:12" x14ac:dyDescent="0.3">
      <c r="A140" s="37" t="s">
        <v>3</v>
      </c>
      <c r="B140" s="3" t="s">
        <v>4</v>
      </c>
      <c r="C140" s="2" t="s">
        <v>5</v>
      </c>
      <c r="D140" s="3" t="s">
        <v>6</v>
      </c>
      <c r="E140" s="2" t="s">
        <v>7</v>
      </c>
      <c r="F140" s="2" t="s">
        <v>8</v>
      </c>
      <c r="G140" s="2" t="s">
        <v>9</v>
      </c>
      <c r="H140" s="2" t="s">
        <v>10</v>
      </c>
      <c r="I140" s="2" t="s">
        <v>11</v>
      </c>
      <c r="J140" s="2" t="s">
        <v>12</v>
      </c>
      <c r="K140" s="1"/>
    </row>
    <row r="141" spans="1:12" x14ac:dyDescent="0.3">
      <c r="A141" s="37" t="s">
        <v>13</v>
      </c>
      <c r="B141" s="3"/>
      <c r="C141" s="7" t="s">
        <v>22</v>
      </c>
      <c r="D141" s="11" t="s">
        <v>66</v>
      </c>
      <c r="E141" s="2">
        <v>60</v>
      </c>
      <c r="F141" s="2">
        <v>35</v>
      </c>
      <c r="G141" s="2">
        <v>134</v>
      </c>
      <c r="H141" s="7" t="s">
        <v>64</v>
      </c>
      <c r="I141" s="2">
        <v>7</v>
      </c>
      <c r="J141" s="2">
        <v>8.3000000000000007</v>
      </c>
      <c r="K141" s="1"/>
    </row>
    <row r="142" spans="1:12" x14ac:dyDescent="0.3">
      <c r="A142" s="37"/>
      <c r="B142" s="3"/>
      <c r="C142" s="7" t="s">
        <v>19</v>
      </c>
      <c r="D142" s="3" t="s">
        <v>30</v>
      </c>
      <c r="E142" s="2">
        <v>205</v>
      </c>
      <c r="F142" s="2">
        <v>20</v>
      </c>
      <c r="G142" s="2">
        <v>270</v>
      </c>
      <c r="H142" s="2">
        <v>6</v>
      </c>
      <c r="I142" s="2">
        <v>12</v>
      </c>
      <c r="J142" s="2">
        <v>49</v>
      </c>
      <c r="K142" s="1"/>
    </row>
    <row r="143" spans="1:12" x14ac:dyDescent="0.3">
      <c r="A143" s="37"/>
      <c r="B143" s="3"/>
      <c r="C143" s="7" t="s">
        <v>80</v>
      </c>
      <c r="D143" s="15" t="s">
        <v>81</v>
      </c>
      <c r="E143" s="2">
        <v>207</v>
      </c>
      <c r="F143" s="2">
        <v>10</v>
      </c>
      <c r="G143" s="2">
        <v>75</v>
      </c>
      <c r="H143" s="2">
        <v>0</v>
      </c>
      <c r="I143" s="2">
        <v>0</v>
      </c>
      <c r="J143" s="2">
        <v>19</v>
      </c>
      <c r="K143" s="1"/>
    </row>
    <row r="144" spans="1:12" x14ac:dyDescent="0.3">
      <c r="A144" s="37"/>
      <c r="B144" s="3"/>
      <c r="C144" s="7" t="s">
        <v>18</v>
      </c>
      <c r="D144" s="3" t="s">
        <v>84</v>
      </c>
      <c r="E144" s="2">
        <v>50</v>
      </c>
      <c r="F144" s="2">
        <v>5</v>
      </c>
      <c r="G144" s="2">
        <v>130</v>
      </c>
      <c r="H144" s="2">
        <v>4</v>
      </c>
      <c r="I144" s="2">
        <v>0.05</v>
      </c>
      <c r="J144" s="2">
        <v>27.5</v>
      </c>
      <c r="K144" s="1"/>
    </row>
    <row r="145" spans="1:12" x14ac:dyDescent="0.3">
      <c r="A145" s="37"/>
      <c r="B145" s="3"/>
      <c r="C145" s="7"/>
      <c r="D145" s="37" t="s">
        <v>85</v>
      </c>
      <c r="E145" s="2"/>
      <c r="F145" s="34">
        <f>SUM(F141:F144)</f>
        <v>70</v>
      </c>
      <c r="G145" s="34">
        <f>SUM(G141:G144)</f>
        <v>609</v>
      </c>
      <c r="H145" s="34">
        <v>25</v>
      </c>
      <c r="I145" s="34">
        <f>SUM(I141:I144)</f>
        <v>19.05</v>
      </c>
      <c r="J145" s="34">
        <f>SUM(J141:J144)</f>
        <v>103.8</v>
      </c>
      <c r="K145" s="1"/>
      <c r="L145">
        <v>70</v>
      </c>
    </row>
    <row r="146" spans="1:12" x14ac:dyDescent="0.3">
      <c r="A146" s="39"/>
      <c r="B146" s="40"/>
      <c r="C146" s="40"/>
      <c r="D146" s="40"/>
      <c r="E146" s="40"/>
      <c r="F146" s="40"/>
      <c r="G146" s="40"/>
      <c r="H146" s="40"/>
      <c r="I146" s="41"/>
      <c r="J146" s="66">
        <v>45625</v>
      </c>
      <c r="K146" s="1"/>
    </row>
    <row r="147" spans="1:12" x14ac:dyDescent="0.3">
      <c r="A147" s="53" t="s">
        <v>3</v>
      </c>
      <c r="B147" s="43" t="s">
        <v>4</v>
      </c>
      <c r="C147" s="43" t="s">
        <v>5</v>
      </c>
      <c r="D147" s="43" t="s">
        <v>6</v>
      </c>
      <c r="E147" s="43" t="s">
        <v>7</v>
      </c>
      <c r="F147" s="43" t="s">
        <v>8</v>
      </c>
      <c r="G147" s="43" t="s">
        <v>9</v>
      </c>
      <c r="H147" s="43" t="s">
        <v>10</v>
      </c>
      <c r="I147" s="43" t="s">
        <v>11</v>
      </c>
      <c r="J147" s="43" t="s">
        <v>12</v>
      </c>
      <c r="K147" s="1"/>
    </row>
    <row r="148" spans="1:12" x14ac:dyDescent="0.3">
      <c r="A148" s="53" t="s">
        <v>13</v>
      </c>
      <c r="B148" s="43"/>
      <c r="C148" s="44" t="s">
        <v>14</v>
      </c>
      <c r="D148" s="43" t="s">
        <v>15</v>
      </c>
      <c r="E148" s="45">
        <v>10</v>
      </c>
      <c r="F148" s="45">
        <v>10</v>
      </c>
      <c r="G148" s="45">
        <v>66</v>
      </c>
      <c r="H148" s="45">
        <v>0</v>
      </c>
      <c r="I148" s="45">
        <v>7</v>
      </c>
      <c r="J148" s="45">
        <v>0</v>
      </c>
      <c r="K148" s="1"/>
      <c r="L148" s="1"/>
    </row>
    <row r="149" spans="1:12" x14ac:dyDescent="0.3">
      <c r="A149" s="53"/>
      <c r="B149" s="43"/>
      <c r="C149" s="44" t="s">
        <v>56</v>
      </c>
      <c r="D149" s="43" t="s">
        <v>62</v>
      </c>
      <c r="E149" s="45">
        <v>205</v>
      </c>
      <c r="F149" s="45">
        <v>25</v>
      </c>
      <c r="G149" s="45">
        <v>262</v>
      </c>
      <c r="H149" s="45">
        <v>6</v>
      </c>
      <c r="I149" s="45">
        <v>8</v>
      </c>
      <c r="J149" s="67">
        <v>43</v>
      </c>
      <c r="K149" s="1"/>
    </row>
    <row r="150" spans="1:12" x14ac:dyDescent="0.3">
      <c r="A150" s="53"/>
      <c r="B150" s="43"/>
      <c r="C150" s="44" t="s">
        <v>20</v>
      </c>
      <c r="D150" s="46" t="s">
        <v>21</v>
      </c>
      <c r="E150" s="47">
        <v>200</v>
      </c>
      <c r="F150" s="45">
        <v>10</v>
      </c>
      <c r="G150" s="47">
        <v>101</v>
      </c>
      <c r="H150" s="47">
        <v>3.4</v>
      </c>
      <c r="I150" s="48">
        <v>15.1</v>
      </c>
      <c r="J150" s="68">
        <v>3.3</v>
      </c>
      <c r="K150" s="1"/>
    </row>
    <row r="151" spans="1:12" x14ac:dyDescent="0.3">
      <c r="A151" s="53"/>
      <c r="B151" s="43"/>
      <c r="C151" s="44" t="s">
        <v>18</v>
      </c>
      <c r="D151" s="43" t="s">
        <v>84</v>
      </c>
      <c r="E151" s="45">
        <v>50</v>
      </c>
      <c r="F151" s="45">
        <v>5</v>
      </c>
      <c r="G151" s="45">
        <v>130</v>
      </c>
      <c r="H151" s="45">
        <v>4</v>
      </c>
      <c r="I151" s="45">
        <v>0.05</v>
      </c>
      <c r="J151" s="69">
        <v>27.5</v>
      </c>
      <c r="K151" s="1"/>
    </row>
    <row r="152" spans="1:12" x14ac:dyDescent="0.3">
      <c r="A152" s="53"/>
      <c r="B152" s="43"/>
      <c r="C152" s="44" t="s">
        <v>58</v>
      </c>
      <c r="D152" s="49" t="s">
        <v>39</v>
      </c>
      <c r="E152" s="45">
        <v>50</v>
      </c>
      <c r="F152" s="45">
        <v>15</v>
      </c>
      <c r="G152" s="45">
        <v>204</v>
      </c>
      <c r="H152" s="45">
        <v>5</v>
      </c>
      <c r="I152" s="45">
        <v>2.5</v>
      </c>
      <c r="J152" s="45">
        <v>45</v>
      </c>
      <c r="K152" s="1"/>
    </row>
    <row r="153" spans="1:12" x14ac:dyDescent="0.3">
      <c r="A153" s="53"/>
      <c r="B153" s="43"/>
      <c r="C153" s="44"/>
      <c r="D153" s="53" t="s">
        <v>85</v>
      </c>
      <c r="E153" s="45"/>
      <c r="F153" s="50">
        <f>SUM(F148:F152)</f>
        <v>65</v>
      </c>
      <c r="G153" s="50">
        <f>SUM(G148:G152)</f>
        <v>763</v>
      </c>
      <c r="H153" s="50">
        <f>SUM(H148:H152)</f>
        <v>18.399999999999999</v>
      </c>
      <c r="I153" s="50">
        <f>SUM(I148:I152)</f>
        <v>32.650000000000006</v>
      </c>
      <c r="J153" s="50">
        <f>SUM(J148:J152)</f>
        <v>118.8</v>
      </c>
      <c r="K153" s="1"/>
      <c r="L153">
        <v>65</v>
      </c>
    </row>
    <row r="154" spans="1:12" x14ac:dyDescent="0.3">
      <c r="I154" s="1"/>
      <c r="J154" s="1"/>
      <c r="K154" s="1"/>
    </row>
    <row r="155" spans="1:12" x14ac:dyDescent="0.3">
      <c r="I155" s="1"/>
      <c r="J155" s="1"/>
      <c r="K155" s="1"/>
      <c r="L155" s="1"/>
    </row>
    <row r="156" spans="1:12" x14ac:dyDescent="0.3">
      <c r="D156" s="5" t="s">
        <v>94</v>
      </c>
      <c r="I156" s="1"/>
      <c r="J156" s="1"/>
      <c r="K156" s="1"/>
    </row>
    <row r="157" spans="1:12" x14ac:dyDescent="0.3">
      <c r="I157" s="1"/>
      <c r="J157" s="1"/>
      <c r="K157" s="1"/>
    </row>
    <row r="158" spans="1:12" x14ac:dyDescent="0.3">
      <c r="I158" s="1"/>
      <c r="J158" s="1"/>
      <c r="K158" s="1"/>
    </row>
    <row r="159" spans="1:12" x14ac:dyDescent="0.3">
      <c r="I159" s="1"/>
      <c r="J159" s="1"/>
      <c r="K159" s="1"/>
    </row>
    <row r="160" spans="1:12" x14ac:dyDescent="0.3">
      <c r="I160" s="1"/>
      <c r="J160" s="1"/>
      <c r="K160" s="1"/>
    </row>
  </sheetData>
  <sheetProtection selectLockedCells="1" selectUnlockedCells="1"/>
  <mergeCells count="5">
    <mergeCell ref="A5:E5"/>
    <mergeCell ref="A6:E6"/>
    <mergeCell ref="A7:E7"/>
    <mergeCell ref="A9:E9"/>
    <mergeCell ref="A10:E10"/>
  </mergeCells>
  <pageMargins left="0.7" right="0.7" top="0.75" bottom="0.75" header="0.51180555555555551" footer="0.51180555555555551"/>
  <pageSetup paperSize="9" scale="19" firstPageNumber="0" fitToHeight="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9" sqref="C9"/>
    </sheetView>
  </sheetViews>
  <sheetFormatPr defaultRowHeight="13.2" x14ac:dyDescent="0.25"/>
  <sheetData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смена 5-11кл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ilchino-sosh</dc:creator>
  <cp:lastModifiedBy>ilchino-sosh</cp:lastModifiedBy>
  <cp:lastPrinted>2024-10-22T03:23:08Z</cp:lastPrinted>
  <dcterms:created xsi:type="dcterms:W3CDTF">2024-10-29T04:53:14Z</dcterms:created>
  <dcterms:modified xsi:type="dcterms:W3CDTF">2024-10-29T04:53:14Z</dcterms:modified>
</cp:coreProperties>
</file>