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<sst xmlns="http://schemas.openxmlformats.org/spreadsheetml/2006/main" count="35" uniqueCount="35">
  <si>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</si>
  <si>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</si>
  <si>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</si>
  <si>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</si>
  <si>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</si>
  <si>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</si>
  <si>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</si>
  <si>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</si>
  <si>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</si>
  <si>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</si>
  <si>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</si>
  <si>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</si>
  <si>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</si>
  <si>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</si>
  <si>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</si>
  <si>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</si>
  <si>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</si>
  <si>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</si>
  <si>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</si>
  <si>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</si>
  <si>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</si>
  <si>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</si>
  <si>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</si>
  <si>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</si>
  <si>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</si>
  <si>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</si>
  <si>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</si>
  <si>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</si>
  <si>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</si>
  <si>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</si>
  <si>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</si>
  <si>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91/ 212</t>
  </si>
  <si>
    <t>гуляш из отварной говядины/ макаронные изделия отварные</t>
  </si>
  <si>
    <t>289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</si>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</sst>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44964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3" t="s">
        <v>32</v>
      </c>
      <c r="E4" s="15">
        <f>60+205</f>
        <v>265</v>
      </c>
      <c r="F4" s="25">
        <f>40+20</f>
        <v>60</v>
      </c>
      <c r="G4" s="15">
        <f>254+270</f>
        <v>524</v>
      </c>
      <c r="H4" s="15">
        <f>17+7.7</f>
        <v>24.7</v>
      </c>
      <c r="I4" s="15">
        <f>19+4.5</f>
        <v>23.5</v>
      </c>
      <c r="J4" s="16">
        <f>4.5+49</f>
        <v>53.5</v>
      </c>
    </row>
    <row r="5" spans="1:10" x14ac:dyDescent="0.3">
      <c r="A5" s="7"/>
      <c r="B5" s="1" t="s">
        <v>12</v>
      </c>
      <c r="C5" s="24" t="s">
        <v>33</v>
      </c>
      <c r="D5" s="34" t="s">
        <v>34</v>
      </c>
      <c r="E5" s="17">
        <v>200</v>
      </c>
      <c r="F5" s="26">
        <v>10</v>
      </c>
      <c r="G5" s="17">
        <v>111</v>
      </c>
      <c r="H5" s="17">
        <v>4</v>
      </c>
      <c r="I5" s="17">
        <v>4</v>
      </c>
      <c r="J5" s="18">
        <v>16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515</v>
      </c>
      <c r="F11" s="19">
        <f t="shared" ref="F11:J11" si="0">F4+F5+F6+F7+F8</f>
        <v>74</v>
      </c>
      <c r="G11" s="19">
        <f t="shared" si="0"/>
        <v>765</v>
      </c>
      <c r="H11" s="19">
        <f t="shared" si="0"/>
        <v>32.700000000000003</v>
      </c>
      <c r="I11" s="19">
        <f t="shared" si="0"/>
        <v>27.55</v>
      </c>
      <c r="J11" s="19">
        <f t="shared" si="0"/>
        <v>97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2023-02-02T07:05:57Z</cp:lastPrinted>
  <dcterms:created xsi:type="dcterms:W3CDTF">2015-06-05T18:19:34Z</dcterms:created>
  <dcterms:modified xsi:type="dcterms:W3CDTF">2023-02-02T07:06:45Z</dcterms:modified>
</cp:coreProperties>
</file>